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mana\Dropbox\BIOMO_Ts\Marine Mediterranean Science_NEW\Text, Figures and tables - finale\"/>
    </mc:Choice>
  </mc:AlternateContent>
  <bookViews>
    <workbookView xWindow="0" yWindow="0" windowWidth="24000" windowHeight="9735"/>
  </bookViews>
  <sheets>
    <sheet name="living foraminifers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1" i="2" l="1"/>
  <c r="H91" i="2"/>
  <c r="G91" i="2"/>
  <c r="F91" i="2"/>
  <c r="E91" i="2"/>
  <c r="D91" i="2"/>
  <c r="C91" i="2"/>
  <c r="B91" i="2"/>
  <c r="I90" i="2"/>
  <c r="H90" i="2"/>
  <c r="G90" i="2"/>
  <c r="F90" i="2"/>
  <c r="E90" i="2"/>
  <c r="D90" i="2"/>
  <c r="C90" i="2"/>
  <c r="B90" i="2"/>
  <c r="R88" i="2"/>
  <c r="Q88" i="2"/>
  <c r="P88" i="2"/>
  <c r="O88" i="2"/>
  <c r="N88" i="2"/>
  <c r="M88" i="2"/>
  <c r="L88" i="2"/>
  <c r="K88" i="2"/>
  <c r="R87" i="2"/>
  <c r="Q87" i="2"/>
  <c r="P87" i="2"/>
  <c r="O87" i="2"/>
  <c r="N87" i="2"/>
  <c r="M87" i="2"/>
  <c r="L87" i="2"/>
  <c r="K87" i="2"/>
  <c r="R86" i="2"/>
  <c r="Q86" i="2"/>
  <c r="P86" i="2"/>
  <c r="O86" i="2"/>
  <c r="N86" i="2"/>
  <c r="M86" i="2"/>
  <c r="L86" i="2"/>
  <c r="K86" i="2"/>
  <c r="R85" i="2"/>
  <c r="Q85" i="2"/>
  <c r="P85" i="2"/>
  <c r="O85" i="2"/>
  <c r="N85" i="2"/>
  <c r="M85" i="2"/>
  <c r="L85" i="2"/>
  <c r="K85" i="2"/>
  <c r="R84" i="2"/>
  <c r="Q84" i="2"/>
  <c r="P84" i="2"/>
  <c r="O84" i="2"/>
  <c r="N84" i="2"/>
  <c r="M84" i="2"/>
  <c r="L84" i="2"/>
  <c r="K84" i="2"/>
  <c r="R83" i="2"/>
  <c r="Q83" i="2"/>
  <c r="P83" i="2"/>
  <c r="O83" i="2"/>
  <c r="N83" i="2"/>
  <c r="M83" i="2"/>
  <c r="L83" i="2"/>
  <c r="K83" i="2"/>
  <c r="R82" i="2"/>
  <c r="Q82" i="2"/>
  <c r="P82" i="2"/>
  <c r="O82" i="2"/>
  <c r="N82" i="2"/>
  <c r="M82" i="2"/>
  <c r="L82" i="2"/>
  <c r="K82" i="2"/>
  <c r="R81" i="2"/>
  <c r="Q81" i="2"/>
  <c r="P81" i="2"/>
  <c r="O81" i="2"/>
  <c r="N81" i="2"/>
  <c r="M81" i="2"/>
  <c r="L81" i="2"/>
  <c r="K81" i="2"/>
  <c r="R80" i="2"/>
  <c r="Q80" i="2"/>
  <c r="P80" i="2"/>
  <c r="O80" i="2"/>
  <c r="N80" i="2"/>
  <c r="M80" i="2"/>
  <c r="L80" i="2"/>
  <c r="K80" i="2"/>
  <c r="R79" i="2"/>
  <c r="Q79" i="2"/>
  <c r="P79" i="2"/>
  <c r="O79" i="2"/>
  <c r="N79" i="2"/>
  <c r="M79" i="2"/>
  <c r="L79" i="2"/>
  <c r="K79" i="2"/>
  <c r="R78" i="2"/>
  <c r="Q78" i="2"/>
  <c r="P78" i="2"/>
  <c r="O78" i="2"/>
  <c r="N78" i="2"/>
  <c r="M78" i="2"/>
  <c r="L78" i="2"/>
  <c r="K78" i="2"/>
  <c r="R77" i="2"/>
  <c r="Q77" i="2"/>
  <c r="P77" i="2"/>
  <c r="O77" i="2"/>
  <c r="N77" i="2"/>
  <c r="M77" i="2"/>
  <c r="L77" i="2"/>
  <c r="K77" i="2"/>
  <c r="R76" i="2"/>
  <c r="Q76" i="2"/>
  <c r="P76" i="2"/>
  <c r="O76" i="2"/>
  <c r="N76" i="2"/>
  <c r="M76" i="2"/>
  <c r="L76" i="2"/>
  <c r="K76" i="2"/>
  <c r="R75" i="2"/>
  <c r="Q75" i="2"/>
  <c r="P75" i="2"/>
  <c r="O75" i="2"/>
  <c r="N75" i="2"/>
  <c r="M75" i="2"/>
  <c r="L75" i="2"/>
  <c r="K75" i="2"/>
  <c r="R74" i="2"/>
  <c r="Q74" i="2"/>
  <c r="P74" i="2"/>
  <c r="O74" i="2"/>
  <c r="N74" i="2"/>
  <c r="M74" i="2"/>
  <c r="L74" i="2"/>
  <c r="K74" i="2"/>
  <c r="R73" i="2"/>
  <c r="Q73" i="2"/>
  <c r="P73" i="2"/>
  <c r="O73" i="2"/>
  <c r="N73" i="2"/>
  <c r="M73" i="2"/>
  <c r="L73" i="2"/>
  <c r="K73" i="2"/>
  <c r="R72" i="2"/>
  <c r="Q72" i="2"/>
  <c r="P72" i="2"/>
  <c r="O72" i="2"/>
  <c r="N72" i="2"/>
  <c r="M72" i="2"/>
  <c r="L72" i="2"/>
  <c r="K72" i="2"/>
  <c r="R71" i="2"/>
  <c r="Q71" i="2"/>
  <c r="P71" i="2"/>
  <c r="O71" i="2"/>
  <c r="N71" i="2"/>
  <c r="M71" i="2"/>
  <c r="L71" i="2"/>
  <c r="K71" i="2"/>
  <c r="R70" i="2"/>
  <c r="Q70" i="2"/>
  <c r="P70" i="2"/>
  <c r="O70" i="2"/>
  <c r="N70" i="2"/>
  <c r="M70" i="2"/>
  <c r="L70" i="2"/>
  <c r="K70" i="2"/>
  <c r="R69" i="2"/>
  <c r="Q69" i="2"/>
  <c r="P69" i="2"/>
  <c r="O69" i="2"/>
  <c r="N69" i="2"/>
  <c r="M69" i="2"/>
  <c r="L69" i="2"/>
  <c r="K69" i="2"/>
  <c r="R68" i="2"/>
  <c r="Q68" i="2"/>
  <c r="P68" i="2"/>
  <c r="O68" i="2"/>
  <c r="N68" i="2"/>
  <c r="M68" i="2"/>
  <c r="L68" i="2"/>
  <c r="K68" i="2"/>
  <c r="R67" i="2"/>
  <c r="Q67" i="2"/>
  <c r="P67" i="2"/>
  <c r="O67" i="2"/>
  <c r="N67" i="2"/>
  <c r="M67" i="2"/>
  <c r="L67" i="2"/>
  <c r="K67" i="2"/>
  <c r="R66" i="2"/>
  <c r="Q66" i="2"/>
  <c r="P66" i="2"/>
  <c r="O66" i="2"/>
  <c r="N66" i="2"/>
  <c r="M66" i="2"/>
  <c r="L66" i="2"/>
  <c r="K66" i="2"/>
  <c r="R65" i="2"/>
  <c r="Q65" i="2"/>
  <c r="P65" i="2"/>
  <c r="O65" i="2"/>
  <c r="N65" i="2"/>
  <c r="M65" i="2"/>
  <c r="L65" i="2"/>
  <c r="K65" i="2"/>
  <c r="R64" i="2"/>
  <c r="Q64" i="2"/>
  <c r="P64" i="2"/>
  <c r="O64" i="2"/>
  <c r="N64" i="2"/>
  <c r="M64" i="2"/>
  <c r="L64" i="2"/>
  <c r="K64" i="2"/>
  <c r="R63" i="2"/>
  <c r="Q63" i="2"/>
  <c r="P63" i="2"/>
  <c r="O63" i="2"/>
  <c r="N63" i="2"/>
  <c r="M63" i="2"/>
  <c r="L63" i="2"/>
  <c r="K63" i="2"/>
  <c r="R62" i="2"/>
  <c r="Q62" i="2"/>
  <c r="P62" i="2"/>
  <c r="O62" i="2"/>
  <c r="N62" i="2"/>
  <c r="M62" i="2"/>
  <c r="L62" i="2"/>
  <c r="K62" i="2"/>
  <c r="R61" i="2"/>
  <c r="Q61" i="2"/>
  <c r="P61" i="2"/>
  <c r="O61" i="2"/>
  <c r="N61" i="2"/>
  <c r="M61" i="2"/>
  <c r="L61" i="2"/>
  <c r="K61" i="2"/>
  <c r="R60" i="2"/>
  <c r="Q60" i="2"/>
  <c r="P60" i="2"/>
  <c r="O60" i="2"/>
  <c r="N60" i="2"/>
  <c r="M60" i="2"/>
  <c r="L60" i="2"/>
  <c r="K60" i="2"/>
  <c r="R59" i="2"/>
  <c r="Q59" i="2"/>
  <c r="P59" i="2"/>
  <c r="O59" i="2"/>
  <c r="N59" i="2"/>
  <c r="M59" i="2"/>
  <c r="L59" i="2"/>
  <c r="K59" i="2"/>
  <c r="R58" i="2"/>
  <c r="Q58" i="2"/>
  <c r="P58" i="2"/>
  <c r="O58" i="2"/>
  <c r="N58" i="2"/>
  <c r="M58" i="2"/>
  <c r="L58" i="2"/>
  <c r="K58" i="2"/>
  <c r="R57" i="2"/>
  <c r="Q57" i="2"/>
  <c r="P57" i="2"/>
  <c r="O57" i="2"/>
  <c r="N57" i="2"/>
  <c r="M57" i="2"/>
  <c r="L57" i="2"/>
  <c r="K57" i="2"/>
  <c r="R56" i="2"/>
  <c r="Q56" i="2"/>
  <c r="P56" i="2"/>
  <c r="O56" i="2"/>
  <c r="N56" i="2"/>
  <c r="M56" i="2"/>
  <c r="L56" i="2"/>
  <c r="K56" i="2"/>
  <c r="R55" i="2"/>
  <c r="Q55" i="2"/>
  <c r="P55" i="2"/>
  <c r="O55" i="2"/>
  <c r="N55" i="2"/>
  <c r="M55" i="2"/>
  <c r="L55" i="2"/>
  <c r="K55" i="2"/>
  <c r="R54" i="2"/>
  <c r="Q54" i="2"/>
  <c r="P54" i="2"/>
  <c r="O54" i="2"/>
  <c r="N54" i="2"/>
  <c r="M54" i="2"/>
  <c r="L54" i="2"/>
  <c r="K54" i="2"/>
  <c r="R53" i="2"/>
  <c r="Q53" i="2"/>
  <c r="P53" i="2"/>
  <c r="O53" i="2"/>
  <c r="N53" i="2"/>
  <c r="M53" i="2"/>
  <c r="L53" i="2"/>
  <c r="K53" i="2"/>
  <c r="R52" i="2"/>
  <c r="Q52" i="2"/>
  <c r="P52" i="2"/>
  <c r="O52" i="2"/>
  <c r="N52" i="2"/>
  <c r="M52" i="2"/>
  <c r="L52" i="2"/>
  <c r="K52" i="2"/>
  <c r="R51" i="2"/>
  <c r="Q51" i="2"/>
  <c r="P51" i="2"/>
  <c r="O51" i="2"/>
  <c r="N51" i="2"/>
  <c r="M51" i="2"/>
  <c r="L51" i="2"/>
  <c r="K51" i="2"/>
  <c r="R50" i="2"/>
  <c r="Q50" i="2"/>
  <c r="P50" i="2"/>
  <c r="O50" i="2"/>
  <c r="N50" i="2"/>
  <c r="M50" i="2"/>
  <c r="L50" i="2"/>
  <c r="K50" i="2"/>
  <c r="R49" i="2"/>
  <c r="Q49" i="2"/>
  <c r="P49" i="2"/>
  <c r="O49" i="2"/>
  <c r="N49" i="2"/>
  <c r="M49" i="2"/>
  <c r="L49" i="2"/>
  <c r="K49" i="2"/>
  <c r="R48" i="2"/>
  <c r="Q48" i="2"/>
  <c r="P48" i="2"/>
  <c r="O48" i="2"/>
  <c r="N48" i="2"/>
  <c r="M48" i="2"/>
  <c r="L48" i="2"/>
  <c r="K48" i="2"/>
  <c r="R47" i="2"/>
  <c r="Q47" i="2"/>
  <c r="P47" i="2"/>
  <c r="O47" i="2"/>
  <c r="N47" i="2"/>
  <c r="M47" i="2"/>
  <c r="L47" i="2"/>
  <c r="K47" i="2"/>
  <c r="R46" i="2"/>
  <c r="Q46" i="2"/>
  <c r="P46" i="2"/>
  <c r="O46" i="2"/>
  <c r="N46" i="2"/>
  <c r="M46" i="2"/>
  <c r="L46" i="2"/>
  <c r="K46" i="2"/>
  <c r="R45" i="2"/>
  <c r="Q45" i="2"/>
  <c r="P45" i="2"/>
  <c r="O45" i="2"/>
  <c r="N45" i="2"/>
  <c r="M45" i="2"/>
  <c r="L45" i="2"/>
  <c r="K45" i="2"/>
  <c r="R44" i="2"/>
  <c r="Q44" i="2"/>
  <c r="P44" i="2"/>
  <c r="O44" i="2"/>
  <c r="N44" i="2"/>
  <c r="M44" i="2"/>
  <c r="L44" i="2"/>
  <c r="K44" i="2"/>
  <c r="R43" i="2"/>
  <c r="Q43" i="2"/>
  <c r="P43" i="2"/>
  <c r="O43" i="2"/>
  <c r="N43" i="2"/>
  <c r="M43" i="2"/>
  <c r="L43" i="2"/>
  <c r="K43" i="2"/>
  <c r="R42" i="2"/>
  <c r="Q42" i="2"/>
  <c r="P42" i="2"/>
  <c r="O42" i="2"/>
  <c r="N42" i="2"/>
  <c r="M42" i="2"/>
  <c r="L42" i="2"/>
  <c r="K42" i="2"/>
  <c r="R41" i="2"/>
  <c r="Q41" i="2"/>
  <c r="P41" i="2"/>
  <c r="O41" i="2"/>
  <c r="N41" i="2"/>
  <c r="M41" i="2"/>
  <c r="L41" i="2"/>
  <c r="K41" i="2"/>
  <c r="R40" i="2"/>
  <c r="Q40" i="2"/>
  <c r="P40" i="2"/>
  <c r="O40" i="2"/>
  <c r="N40" i="2"/>
  <c r="M40" i="2"/>
  <c r="L40" i="2"/>
  <c r="K40" i="2"/>
  <c r="R39" i="2"/>
  <c r="Q39" i="2"/>
  <c r="P39" i="2"/>
  <c r="O39" i="2"/>
  <c r="N39" i="2"/>
  <c r="M39" i="2"/>
  <c r="L39" i="2"/>
  <c r="K39" i="2"/>
  <c r="R38" i="2"/>
  <c r="Q38" i="2"/>
  <c r="P38" i="2"/>
  <c r="O38" i="2"/>
  <c r="N38" i="2"/>
  <c r="M38" i="2"/>
  <c r="L38" i="2"/>
  <c r="K38" i="2"/>
  <c r="R37" i="2"/>
  <c r="Q37" i="2"/>
  <c r="P37" i="2"/>
  <c r="O37" i="2"/>
  <c r="N37" i="2"/>
  <c r="M37" i="2"/>
  <c r="L37" i="2"/>
  <c r="K37" i="2"/>
  <c r="R36" i="2"/>
  <c r="Q36" i="2"/>
  <c r="P36" i="2"/>
  <c r="O36" i="2"/>
  <c r="N36" i="2"/>
  <c r="M36" i="2"/>
  <c r="L36" i="2"/>
  <c r="K36" i="2"/>
  <c r="R35" i="2"/>
  <c r="Q35" i="2"/>
  <c r="P35" i="2"/>
  <c r="O35" i="2"/>
  <c r="N35" i="2"/>
  <c r="M35" i="2"/>
  <c r="L35" i="2"/>
  <c r="K35" i="2"/>
  <c r="R34" i="2"/>
  <c r="Q34" i="2"/>
  <c r="P34" i="2"/>
  <c r="O34" i="2"/>
  <c r="N34" i="2"/>
  <c r="M34" i="2"/>
  <c r="L34" i="2"/>
  <c r="K34" i="2"/>
  <c r="R33" i="2"/>
  <c r="Q33" i="2"/>
  <c r="P33" i="2"/>
  <c r="O33" i="2"/>
  <c r="N33" i="2"/>
  <c r="M33" i="2"/>
  <c r="L33" i="2"/>
  <c r="K33" i="2"/>
  <c r="R32" i="2"/>
  <c r="Q32" i="2"/>
  <c r="P32" i="2"/>
  <c r="O32" i="2"/>
  <c r="N32" i="2"/>
  <c r="M32" i="2"/>
  <c r="L32" i="2"/>
  <c r="K32" i="2"/>
  <c r="R31" i="2"/>
  <c r="Q31" i="2"/>
  <c r="P31" i="2"/>
  <c r="O31" i="2"/>
  <c r="N31" i="2"/>
  <c r="M31" i="2"/>
  <c r="L31" i="2"/>
  <c r="K31" i="2"/>
  <c r="R30" i="2"/>
  <c r="Q30" i="2"/>
  <c r="P30" i="2"/>
  <c r="O30" i="2"/>
  <c r="N30" i="2"/>
  <c r="M30" i="2"/>
  <c r="L30" i="2"/>
  <c r="K30" i="2"/>
  <c r="R29" i="2"/>
  <c r="Q29" i="2"/>
  <c r="P29" i="2"/>
  <c r="O29" i="2"/>
  <c r="N29" i="2"/>
  <c r="M29" i="2"/>
  <c r="L29" i="2"/>
  <c r="K29" i="2"/>
  <c r="R28" i="2"/>
  <c r="Q28" i="2"/>
  <c r="P28" i="2"/>
  <c r="O28" i="2"/>
  <c r="N28" i="2"/>
  <c r="M28" i="2"/>
  <c r="L28" i="2"/>
  <c r="K28" i="2"/>
  <c r="R27" i="2"/>
  <c r="Q27" i="2"/>
  <c r="P27" i="2"/>
  <c r="O27" i="2"/>
  <c r="N27" i="2"/>
  <c r="M27" i="2"/>
  <c r="L27" i="2"/>
  <c r="K27" i="2"/>
  <c r="R26" i="2"/>
  <c r="Q26" i="2"/>
  <c r="P26" i="2"/>
  <c r="O26" i="2"/>
  <c r="N26" i="2"/>
  <c r="M26" i="2"/>
  <c r="L26" i="2"/>
  <c r="K26" i="2"/>
  <c r="R25" i="2"/>
  <c r="Q25" i="2"/>
  <c r="P25" i="2"/>
  <c r="O25" i="2"/>
  <c r="N25" i="2"/>
  <c r="M25" i="2"/>
  <c r="L25" i="2"/>
  <c r="K25" i="2"/>
  <c r="R24" i="2"/>
  <c r="Q24" i="2"/>
  <c r="P24" i="2"/>
  <c r="O24" i="2"/>
  <c r="N24" i="2"/>
  <c r="M24" i="2"/>
  <c r="L24" i="2"/>
  <c r="K24" i="2"/>
  <c r="R23" i="2"/>
  <c r="Q23" i="2"/>
  <c r="P23" i="2"/>
  <c r="O23" i="2"/>
  <c r="N23" i="2"/>
  <c r="M23" i="2"/>
  <c r="L23" i="2"/>
  <c r="K23" i="2"/>
  <c r="R22" i="2"/>
  <c r="Q22" i="2"/>
  <c r="P22" i="2"/>
  <c r="O22" i="2"/>
  <c r="N22" i="2"/>
  <c r="M22" i="2"/>
  <c r="L22" i="2"/>
  <c r="K22" i="2"/>
  <c r="R21" i="2"/>
  <c r="Q21" i="2"/>
  <c r="P21" i="2"/>
  <c r="O21" i="2"/>
  <c r="N21" i="2"/>
  <c r="M21" i="2"/>
  <c r="L21" i="2"/>
  <c r="K21" i="2"/>
  <c r="R20" i="2"/>
  <c r="Q20" i="2"/>
  <c r="P20" i="2"/>
  <c r="O20" i="2"/>
  <c r="N20" i="2"/>
  <c r="M20" i="2"/>
  <c r="L20" i="2"/>
  <c r="K20" i="2"/>
  <c r="R19" i="2"/>
  <c r="Q19" i="2"/>
  <c r="P19" i="2"/>
  <c r="O19" i="2"/>
  <c r="N19" i="2"/>
  <c r="M19" i="2"/>
  <c r="L19" i="2"/>
  <c r="K19" i="2"/>
  <c r="R18" i="2"/>
  <c r="Q18" i="2"/>
  <c r="P18" i="2"/>
  <c r="O18" i="2"/>
  <c r="N18" i="2"/>
  <c r="M18" i="2"/>
  <c r="L18" i="2"/>
  <c r="K18" i="2"/>
  <c r="R17" i="2"/>
  <c r="Q17" i="2"/>
  <c r="P17" i="2"/>
  <c r="O17" i="2"/>
  <c r="N17" i="2"/>
  <c r="M17" i="2"/>
  <c r="L17" i="2"/>
  <c r="K17" i="2"/>
  <c r="R16" i="2"/>
  <c r="Q16" i="2"/>
  <c r="P16" i="2"/>
  <c r="O16" i="2"/>
  <c r="N16" i="2"/>
  <c r="M16" i="2"/>
  <c r="L16" i="2"/>
  <c r="K16" i="2"/>
  <c r="R15" i="2"/>
  <c r="Q15" i="2"/>
  <c r="P15" i="2"/>
  <c r="O15" i="2"/>
  <c r="N15" i="2"/>
  <c r="M15" i="2"/>
  <c r="L15" i="2"/>
  <c r="K15" i="2"/>
  <c r="R14" i="2"/>
  <c r="Q14" i="2"/>
  <c r="P14" i="2"/>
  <c r="O14" i="2"/>
  <c r="N14" i="2"/>
  <c r="M14" i="2"/>
  <c r="L14" i="2"/>
  <c r="K14" i="2"/>
  <c r="R13" i="2"/>
  <c r="Q13" i="2"/>
  <c r="P13" i="2"/>
  <c r="O13" i="2"/>
  <c r="N13" i="2"/>
  <c r="M13" i="2"/>
  <c r="L13" i="2"/>
  <c r="K13" i="2"/>
  <c r="R12" i="2"/>
  <c r="Q12" i="2"/>
  <c r="P12" i="2"/>
  <c r="O12" i="2"/>
  <c r="N12" i="2"/>
  <c r="M12" i="2"/>
  <c r="L12" i="2"/>
  <c r="K12" i="2"/>
  <c r="R11" i="2"/>
  <c r="Q11" i="2"/>
  <c r="P11" i="2"/>
  <c r="O11" i="2"/>
  <c r="N11" i="2"/>
  <c r="M11" i="2"/>
  <c r="L11" i="2"/>
  <c r="K11" i="2"/>
  <c r="R10" i="2"/>
  <c r="Q10" i="2"/>
  <c r="P10" i="2"/>
  <c r="O10" i="2"/>
  <c r="N10" i="2"/>
  <c r="M10" i="2"/>
  <c r="L10" i="2"/>
  <c r="K10" i="2"/>
  <c r="R9" i="2"/>
  <c r="Q9" i="2"/>
  <c r="P9" i="2"/>
  <c r="O9" i="2"/>
  <c r="N9" i="2"/>
  <c r="M9" i="2"/>
  <c r="L9" i="2"/>
  <c r="K9" i="2"/>
  <c r="R8" i="2"/>
  <c r="R90" i="2" s="1"/>
  <c r="Q8" i="2"/>
  <c r="Q90" i="2" s="1"/>
  <c r="P8" i="2"/>
  <c r="P90" i="2" s="1"/>
  <c r="O8" i="2"/>
  <c r="O90" i="2" s="1"/>
  <c r="N8" i="2"/>
  <c r="N90" i="2" s="1"/>
  <c r="M8" i="2"/>
  <c r="M90" i="2" s="1"/>
  <c r="L8" i="2"/>
  <c r="L90" i="2" s="1"/>
  <c r="K8" i="2"/>
  <c r="K90" i="2" s="1"/>
</calcChain>
</file>

<file path=xl/sharedStrings.xml><?xml version="1.0" encoding="utf-8"?>
<sst xmlns="http://schemas.openxmlformats.org/spreadsheetml/2006/main" count="141" uniqueCount="102">
  <si>
    <t>station</t>
  </si>
  <si>
    <t>season</t>
  </si>
  <si>
    <t>studied volume (ml)</t>
  </si>
  <si>
    <t>taxa</t>
  </si>
  <si>
    <t>Dentalina sp.</t>
  </si>
  <si>
    <t>Discorbis sp.</t>
  </si>
  <si>
    <t>0-2</t>
  </si>
  <si>
    <t>indeterminate</t>
  </si>
  <si>
    <t>total</t>
  </si>
  <si>
    <t>n° species</t>
  </si>
  <si>
    <r>
      <t xml:space="preserve">Adelosina longirostra </t>
    </r>
    <r>
      <rPr>
        <sz val="11"/>
        <color rgb="FF000000"/>
        <rFont val="Calibri"/>
        <family val="2"/>
      </rPr>
      <t>(d'Orbigny, 1826)</t>
    </r>
  </si>
  <si>
    <r>
      <t xml:space="preserve">Ammonia beccarii </t>
    </r>
    <r>
      <rPr>
        <sz val="11"/>
        <color rgb="FF000000"/>
        <rFont val="Calibri"/>
        <family val="2"/>
      </rPr>
      <t xml:space="preserve">(Linnaeus, 1758) </t>
    </r>
  </si>
  <si>
    <r>
      <t xml:space="preserve">Ammonia parkinsoniana </t>
    </r>
    <r>
      <rPr>
        <sz val="11"/>
        <color rgb="FF000000"/>
        <rFont val="Calibri"/>
        <family val="2"/>
      </rPr>
      <t>(d'Orbigny, 1839)</t>
    </r>
  </si>
  <si>
    <r>
      <t xml:space="preserve">Ammonia tepida </t>
    </r>
    <r>
      <rPr>
        <sz val="11"/>
        <rFont val="Calibri"/>
        <family val="2"/>
      </rPr>
      <t>(Cushman, 1926)</t>
    </r>
  </si>
  <si>
    <r>
      <t xml:space="preserve">Astacolus crepidulus </t>
    </r>
    <r>
      <rPr>
        <sz val="11"/>
        <color rgb="FF000000"/>
        <rFont val="Calibri"/>
        <family val="2"/>
      </rPr>
      <t xml:space="preserve">(Fichtel &amp; Moll, 1798) </t>
    </r>
  </si>
  <si>
    <r>
      <t xml:space="preserve">Aubignyna perlucida </t>
    </r>
    <r>
      <rPr>
        <sz val="11"/>
        <rFont val="Calibri"/>
        <family val="2"/>
      </rPr>
      <t xml:space="preserve">(Heron-Allen &amp; Earland, 1913)
</t>
    </r>
  </si>
  <si>
    <r>
      <t xml:space="preserve">Bolivina </t>
    </r>
    <r>
      <rPr>
        <sz val="11"/>
        <rFont val="Calibri"/>
        <family val="2"/>
      </rPr>
      <t>spp.</t>
    </r>
  </si>
  <si>
    <r>
      <t xml:space="preserve">Bulimina aculeata </t>
    </r>
    <r>
      <rPr>
        <sz val="11"/>
        <rFont val="Calibri"/>
        <family val="2"/>
      </rPr>
      <t>d'Orbigny, 1826</t>
    </r>
  </si>
  <si>
    <r>
      <t xml:space="preserve">Bulimina elongata </t>
    </r>
    <r>
      <rPr>
        <sz val="11"/>
        <rFont val="Calibri"/>
        <family val="2"/>
      </rPr>
      <t>d'Orbigny, 1846</t>
    </r>
  </si>
  <si>
    <r>
      <t xml:space="preserve">Bulimina gibba </t>
    </r>
    <r>
      <rPr>
        <sz val="11"/>
        <rFont val="Calibri"/>
        <family val="2"/>
      </rPr>
      <t>Fornasini, 1901</t>
    </r>
  </si>
  <si>
    <r>
      <t xml:space="preserve">Bulimina marginata </t>
    </r>
    <r>
      <rPr>
        <sz val="11"/>
        <rFont val="Calibri"/>
        <family val="2"/>
      </rPr>
      <t>d'Orbigny, 1826</t>
    </r>
  </si>
  <si>
    <r>
      <t xml:space="preserve">Buliminella elegantissima </t>
    </r>
    <r>
      <rPr>
        <sz val="11"/>
        <rFont val="Calibri"/>
        <family val="2"/>
      </rPr>
      <t>(d'Orbigny, 1839)</t>
    </r>
  </si>
  <si>
    <r>
      <t xml:space="preserve">Cibicides lobatulus </t>
    </r>
    <r>
      <rPr>
        <sz val="11"/>
        <rFont val="Calibri"/>
        <family val="2"/>
      </rPr>
      <t xml:space="preserve">(Walker &amp; Jacob, 1798) </t>
    </r>
  </si>
  <si>
    <r>
      <t>Cornuspira involvens</t>
    </r>
    <r>
      <rPr>
        <sz val="11"/>
        <color rgb="FF000000"/>
        <rFont val="Calibri"/>
        <family val="2"/>
      </rPr>
      <t xml:space="preserve"> (Reuss, 1850) </t>
    </r>
  </si>
  <si>
    <r>
      <t xml:space="preserve">Cycloforina rugosa </t>
    </r>
    <r>
      <rPr>
        <sz val="11"/>
        <rFont val="Calibri"/>
        <family val="2"/>
      </rPr>
      <t xml:space="preserve">(d'Orbigny, 1826) </t>
    </r>
  </si>
  <si>
    <r>
      <t xml:space="preserve">Cycloforina schlumbergeri </t>
    </r>
    <r>
      <rPr>
        <sz val="11"/>
        <color rgb="FF000000"/>
        <rFont val="Calibri"/>
        <family val="2"/>
      </rPr>
      <t xml:space="preserve">(Wiesner, 1923) </t>
    </r>
  </si>
  <si>
    <r>
      <t xml:space="preserve">Eggerelloides advenus </t>
    </r>
    <r>
      <rPr>
        <sz val="11"/>
        <color rgb="FF000000"/>
        <rFont val="Calibri"/>
        <family val="2"/>
      </rPr>
      <t xml:space="preserve">(Cushman, 1922) </t>
    </r>
  </si>
  <si>
    <r>
      <t xml:space="preserve">Eggerelloides scaber </t>
    </r>
    <r>
      <rPr>
        <sz val="11"/>
        <rFont val="Calibri"/>
        <family val="2"/>
      </rPr>
      <t>(Williamson, 1858)</t>
    </r>
  </si>
  <si>
    <r>
      <t xml:space="preserve">Eilohedra vitrea </t>
    </r>
    <r>
      <rPr>
        <sz val="11"/>
        <rFont val="Calibri"/>
        <family val="2"/>
      </rPr>
      <t xml:space="preserve">(Parker, 1953) </t>
    </r>
  </si>
  <si>
    <r>
      <t xml:space="preserve">Elphidium advenum </t>
    </r>
    <r>
      <rPr>
        <sz val="11"/>
        <color rgb="FF000000"/>
        <rFont val="Calibri"/>
        <family val="2"/>
      </rPr>
      <t>(Cushman, 1922)</t>
    </r>
  </si>
  <si>
    <r>
      <t xml:space="preserve">Elphidium decipiens </t>
    </r>
    <r>
      <rPr>
        <sz val="11"/>
        <rFont val="Calibri"/>
        <family val="2"/>
      </rPr>
      <t xml:space="preserve">(O.G.Costa, 1856) </t>
    </r>
  </si>
  <si>
    <r>
      <t xml:space="preserve">Elphidium granosum </t>
    </r>
    <r>
      <rPr>
        <sz val="11"/>
        <color rgb="FF000000"/>
        <rFont val="Calibri"/>
        <family val="2"/>
      </rPr>
      <t xml:space="preserve">(d'Orbigny, 1846) </t>
    </r>
  </si>
  <si>
    <r>
      <t xml:space="preserve">Elphidium lidoense </t>
    </r>
    <r>
      <rPr>
        <sz val="11"/>
        <rFont val="Calibri"/>
        <family val="2"/>
      </rPr>
      <t xml:space="preserve">Cushman, 1936 </t>
    </r>
  </si>
  <si>
    <r>
      <t xml:space="preserve">Elphidium macellum </t>
    </r>
    <r>
      <rPr>
        <sz val="11"/>
        <color rgb="FF000000"/>
        <rFont val="Calibri"/>
        <family val="2"/>
      </rPr>
      <t>(Fichtel &amp; Moll, 1798)</t>
    </r>
  </si>
  <si>
    <r>
      <t xml:space="preserve">Fissurina </t>
    </r>
    <r>
      <rPr>
        <sz val="11"/>
        <color rgb="FF000000"/>
        <rFont val="Calibri"/>
        <family val="2"/>
      </rPr>
      <t>spp.</t>
    </r>
  </si>
  <si>
    <r>
      <t xml:space="preserve">Fursenkoina complanata </t>
    </r>
    <r>
      <rPr>
        <sz val="11"/>
        <color rgb="FF000000"/>
        <rFont val="Calibri"/>
        <family val="2"/>
      </rPr>
      <t xml:space="preserve">(Egger, 1893) </t>
    </r>
  </si>
  <si>
    <r>
      <t xml:space="preserve">Fursenkoina schreibersiana </t>
    </r>
    <r>
      <rPr>
        <sz val="11"/>
        <color rgb="FF000000"/>
        <rFont val="Calibri"/>
        <family val="2"/>
      </rPr>
      <t xml:space="preserve">(Cžjžek, 1848) </t>
    </r>
  </si>
  <si>
    <r>
      <t xml:space="preserve">Gavelinopsis praegeri </t>
    </r>
    <r>
      <rPr>
        <sz val="11"/>
        <color rgb="FF000000"/>
        <rFont val="Calibri"/>
        <family val="2"/>
      </rPr>
      <t xml:space="preserve">(Heron-Allen &amp; Earland, 1913) </t>
    </r>
  </si>
  <si>
    <r>
      <t xml:space="preserve">Globocassidulina subglobosa </t>
    </r>
    <r>
      <rPr>
        <sz val="11"/>
        <rFont val="Calibri"/>
        <family val="2"/>
      </rPr>
      <t xml:space="preserve">(Brady, 1881) </t>
    </r>
  </si>
  <si>
    <r>
      <t xml:space="preserve">Glomospira gordialis </t>
    </r>
    <r>
      <rPr>
        <sz val="11"/>
        <rFont val="Calibri"/>
        <family val="2"/>
      </rPr>
      <t xml:space="preserve">(Jones &amp; Parker, 1860) </t>
    </r>
  </si>
  <si>
    <r>
      <t xml:space="preserve">Haplophragmoides canariensis </t>
    </r>
    <r>
      <rPr>
        <sz val="11"/>
        <rFont val="Calibri"/>
        <family val="2"/>
      </rPr>
      <t xml:space="preserve">(d'Orbigny, 1839) </t>
    </r>
  </si>
  <si>
    <r>
      <t>Haynesina depressula</t>
    </r>
    <r>
      <rPr>
        <sz val="11"/>
        <color rgb="FF000000"/>
        <rFont val="Calibri"/>
        <family val="2"/>
      </rPr>
      <t xml:space="preserve"> (Walker &amp; Jacob, 1798)</t>
    </r>
  </si>
  <si>
    <r>
      <t xml:space="preserve">Haynesina germanica </t>
    </r>
    <r>
      <rPr>
        <sz val="11"/>
        <rFont val="Calibri"/>
        <family val="2"/>
      </rPr>
      <t xml:space="preserve">(Ehrenberg, 1840) </t>
    </r>
  </si>
  <si>
    <r>
      <t xml:space="preserve">Hopkinsina pacifica </t>
    </r>
    <r>
      <rPr>
        <sz val="11"/>
        <color rgb="FF000000"/>
        <rFont val="Calibri"/>
        <family val="2"/>
      </rPr>
      <t>Cushman, 1933</t>
    </r>
  </si>
  <si>
    <r>
      <t xml:space="preserve">Lagena </t>
    </r>
    <r>
      <rPr>
        <sz val="11"/>
        <color rgb="FF000000"/>
        <rFont val="Calibri"/>
        <family val="2"/>
      </rPr>
      <t>spp.</t>
    </r>
  </si>
  <si>
    <r>
      <t xml:space="preserve">Lagenammina atlantica </t>
    </r>
    <r>
      <rPr>
        <sz val="11"/>
        <color theme="1"/>
        <rFont val="Calibri"/>
        <family val="2"/>
        <scheme val="minor"/>
      </rPr>
      <t xml:space="preserve">(Cushman, 1944) </t>
    </r>
  </si>
  <si>
    <r>
      <t xml:space="preserve">Lenticulina gibba </t>
    </r>
    <r>
      <rPr>
        <sz val="11"/>
        <rFont val="Calibri"/>
        <family val="2"/>
      </rPr>
      <t xml:space="preserve">(d'Orbigny, 1839) </t>
    </r>
  </si>
  <si>
    <r>
      <t>Lenticulina</t>
    </r>
    <r>
      <rPr>
        <sz val="11"/>
        <color rgb="FF000000"/>
        <rFont val="Calibri"/>
        <family val="2"/>
      </rPr>
      <t xml:space="preserve"> sp.</t>
    </r>
  </si>
  <si>
    <r>
      <t xml:space="preserve">Miliammina fusca </t>
    </r>
    <r>
      <rPr>
        <sz val="11"/>
        <color rgb="FF000000"/>
        <rFont val="Calibri"/>
        <family val="2"/>
      </rPr>
      <t xml:space="preserve">(Brady, 1870) </t>
    </r>
  </si>
  <si>
    <r>
      <rPr>
        <sz val="11"/>
        <color rgb="FF000000"/>
        <rFont val="Calibri"/>
        <family val="2"/>
      </rPr>
      <t>Miliolids</t>
    </r>
    <r>
      <rPr>
        <i/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(broken)</t>
    </r>
  </si>
  <si>
    <r>
      <t xml:space="preserve">Miliolinella subrotunda </t>
    </r>
    <r>
      <rPr>
        <sz val="11"/>
        <color rgb="FF000000"/>
        <rFont val="Calibri"/>
        <family val="2"/>
      </rPr>
      <t xml:space="preserve">(Montagu, 1803) </t>
    </r>
  </si>
  <si>
    <r>
      <t xml:space="preserve">Nonionella turgida </t>
    </r>
    <r>
      <rPr>
        <sz val="11"/>
        <color theme="1"/>
        <rFont val="Calibri"/>
        <family val="2"/>
        <scheme val="minor"/>
      </rPr>
      <t xml:space="preserve">(Williamson, 1858) </t>
    </r>
  </si>
  <si>
    <r>
      <t xml:space="preserve">Nouria plymorphinoides </t>
    </r>
    <r>
      <rPr>
        <sz val="11"/>
        <color theme="1"/>
        <rFont val="Calibri"/>
        <family val="2"/>
        <scheme val="minor"/>
      </rPr>
      <t xml:space="preserve">Heron-Allen &amp; Earland, 1914 </t>
    </r>
  </si>
  <si>
    <r>
      <t xml:space="preserve">Planorbulina mediterranensis </t>
    </r>
    <r>
      <rPr>
        <sz val="11"/>
        <color rgb="FF000000"/>
        <rFont val="Calibri"/>
        <family val="2"/>
      </rPr>
      <t xml:space="preserve">d'Orbigny, 1826 </t>
    </r>
  </si>
  <si>
    <r>
      <t xml:space="preserve">Quinqueloculina bosciana </t>
    </r>
    <r>
      <rPr>
        <sz val="11"/>
        <color rgb="FF000000"/>
        <rFont val="Calibri"/>
        <family val="2"/>
      </rPr>
      <t xml:space="preserve">d'Orbigny, 1839 </t>
    </r>
  </si>
  <si>
    <r>
      <t xml:space="preserve">Quinqueloculina milletti </t>
    </r>
    <r>
      <rPr>
        <sz val="11"/>
        <color rgb="FF000000"/>
        <rFont val="Calibri"/>
        <family val="2"/>
      </rPr>
      <t xml:space="preserve">(Wiesner, 1923) </t>
    </r>
  </si>
  <si>
    <r>
      <t xml:space="preserve">Quinqueloculina oblonga </t>
    </r>
    <r>
      <rPr>
        <sz val="11"/>
        <color rgb="FF000000"/>
        <rFont val="Calibri"/>
        <family val="2"/>
      </rPr>
      <t xml:space="preserve">(Montagu, 1803) </t>
    </r>
  </si>
  <si>
    <r>
      <t xml:space="preserve">Quinqueloculina parvula </t>
    </r>
    <r>
      <rPr>
        <sz val="11"/>
        <color rgb="FF000000"/>
        <rFont val="Calibri"/>
        <family val="2"/>
      </rPr>
      <t xml:space="preserve">Schlumberger, 1894 </t>
    </r>
  </si>
  <si>
    <r>
      <t xml:space="preserve">Quinqueloculina pygmaea </t>
    </r>
    <r>
      <rPr>
        <sz val="11"/>
        <color rgb="FF000000"/>
        <rFont val="Calibri"/>
        <family val="2"/>
      </rPr>
      <t xml:space="preserve">Reuss, 1850 </t>
    </r>
  </si>
  <si>
    <r>
      <t xml:space="preserve">Quinqueloculina seminula </t>
    </r>
    <r>
      <rPr>
        <sz val="11"/>
        <color theme="1"/>
        <rFont val="Calibri"/>
        <family val="2"/>
        <scheme val="minor"/>
      </rPr>
      <t xml:space="preserve">(Linnaeus, 1758) </t>
    </r>
  </si>
  <si>
    <r>
      <t xml:space="preserve">Quinqueloculina </t>
    </r>
    <r>
      <rPr>
        <sz val="11"/>
        <rFont val="Calibri"/>
        <family val="2"/>
      </rPr>
      <t>sp.</t>
    </r>
  </si>
  <si>
    <r>
      <t xml:space="preserve">Quinqueloculina stalkeri </t>
    </r>
    <r>
      <rPr>
        <sz val="11"/>
        <rFont val="Calibri"/>
        <family val="2"/>
      </rPr>
      <t>Loeblich &amp; Tappan, 1953</t>
    </r>
  </si>
  <si>
    <r>
      <t xml:space="preserve">Quinqueloculina subpolygona </t>
    </r>
    <r>
      <rPr>
        <sz val="11"/>
        <color rgb="FF000000"/>
        <rFont val="Calibri"/>
        <family val="2"/>
      </rPr>
      <t xml:space="preserve">Parr, 1945 </t>
    </r>
  </si>
  <si>
    <r>
      <t xml:space="preserve">Reophax nana </t>
    </r>
    <r>
      <rPr>
        <sz val="11"/>
        <color rgb="FF000000"/>
        <rFont val="Calibri"/>
        <family val="2"/>
      </rPr>
      <t xml:space="preserve">Rhumbler, 1913 </t>
    </r>
  </si>
  <si>
    <r>
      <t xml:space="preserve">Reophax scotti </t>
    </r>
    <r>
      <rPr>
        <sz val="11"/>
        <color rgb="FF000000"/>
        <rFont val="Calibri"/>
        <family val="2"/>
      </rPr>
      <t xml:space="preserve">Chaster, 1892 </t>
    </r>
  </si>
  <si>
    <r>
      <t xml:space="preserve">Reophax subfusiformis </t>
    </r>
    <r>
      <rPr>
        <sz val="11"/>
        <color rgb="FF000000"/>
        <rFont val="Calibri"/>
        <family val="2"/>
      </rPr>
      <t xml:space="preserve">Earland, 1933 </t>
    </r>
  </si>
  <si>
    <r>
      <t xml:space="preserve">Rosalina bradyi </t>
    </r>
    <r>
      <rPr>
        <sz val="11"/>
        <rFont val="Calibri"/>
        <family val="2"/>
      </rPr>
      <t xml:space="preserve">(Cushman, 1915) </t>
    </r>
  </si>
  <si>
    <r>
      <t xml:space="preserve">Siphonaperta aspera </t>
    </r>
    <r>
      <rPr>
        <sz val="11"/>
        <color rgb="FF000000"/>
        <rFont val="Calibri"/>
        <family val="2"/>
      </rPr>
      <t xml:space="preserve">(d'Orbigny, 1826) </t>
    </r>
  </si>
  <si>
    <r>
      <t>Spiroloculina communis</t>
    </r>
    <r>
      <rPr>
        <sz val="11"/>
        <rFont val="Calibri"/>
        <family val="2"/>
      </rPr>
      <t xml:space="preserve"> Cushman &amp; Todd, 1944 </t>
    </r>
  </si>
  <si>
    <r>
      <t xml:space="preserve">Spiroloculina excavata </t>
    </r>
    <r>
      <rPr>
        <sz val="11"/>
        <rFont val="Calibri"/>
        <family val="2"/>
      </rPr>
      <t>d'Orbigny, 1846</t>
    </r>
  </si>
  <si>
    <r>
      <t xml:space="preserve">Spiroloculina lucida </t>
    </r>
    <r>
      <rPr>
        <sz val="11"/>
        <rFont val="Calibri"/>
        <family val="2"/>
      </rPr>
      <t>Cushman &amp; Todd, 1944</t>
    </r>
  </si>
  <si>
    <r>
      <t xml:space="preserve">Stainforthia fusiformis </t>
    </r>
    <r>
      <rPr>
        <sz val="11"/>
        <rFont val="Calibri"/>
        <family val="2"/>
      </rPr>
      <t xml:space="preserve">(Williamson, 1848) </t>
    </r>
  </si>
  <si>
    <r>
      <t xml:space="preserve">Textularia agglutinans </t>
    </r>
    <r>
      <rPr>
        <sz val="11"/>
        <rFont val="Calibri"/>
        <family val="2"/>
      </rPr>
      <t xml:space="preserve">d'Orbigny, 1839 </t>
    </r>
  </si>
  <si>
    <r>
      <t xml:space="preserve">Textularia calva </t>
    </r>
    <r>
      <rPr>
        <sz val="11"/>
        <rFont val="Calibri"/>
        <family val="2"/>
      </rPr>
      <t>Lalicker, 1940</t>
    </r>
  </si>
  <si>
    <r>
      <t xml:space="preserve">Textularia conica </t>
    </r>
    <r>
      <rPr>
        <sz val="11"/>
        <rFont val="Calibri"/>
        <family val="2"/>
      </rPr>
      <t xml:space="preserve">d'Orbigny, 1839 </t>
    </r>
  </si>
  <si>
    <r>
      <t xml:space="preserve">Textularia earlandi </t>
    </r>
    <r>
      <rPr>
        <sz val="11"/>
        <color theme="1"/>
        <rFont val="Calibri"/>
        <family val="2"/>
        <scheme val="minor"/>
      </rPr>
      <t xml:space="preserve">Parker, 1952 </t>
    </r>
  </si>
  <si>
    <r>
      <t xml:space="preserve">Textularia gramen </t>
    </r>
    <r>
      <rPr>
        <sz val="11"/>
        <rFont val="Calibri"/>
        <family val="2"/>
      </rPr>
      <t>d'Orbigny, 1846</t>
    </r>
  </si>
  <si>
    <r>
      <t xml:space="preserve">Textularia pala </t>
    </r>
    <r>
      <rPr>
        <sz val="11"/>
        <color rgb="FF000000"/>
        <rFont val="Calibri"/>
        <family val="2"/>
      </rPr>
      <t xml:space="preserve">Cžjžek, 1848 </t>
    </r>
  </si>
  <si>
    <r>
      <t xml:space="preserve">Textularia sagittula </t>
    </r>
    <r>
      <rPr>
        <sz val="11"/>
        <rFont val="Calibri"/>
        <family val="2"/>
      </rPr>
      <t xml:space="preserve">Defrance, 1824 </t>
    </r>
  </si>
  <si>
    <r>
      <t xml:space="preserve">Textularia </t>
    </r>
    <r>
      <rPr>
        <sz val="11"/>
        <color theme="1"/>
        <rFont val="Calibri"/>
        <family val="2"/>
        <scheme val="minor"/>
      </rPr>
      <t>jr.</t>
    </r>
  </si>
  <si>
    <r>
      <t xml:space="preserve">Textularia </t>
    </r>
    <r>
      <rPr>
        <sz val="11"/>
        <color rgb="FF000000"/>
        <rFont val="Calibri"/>
        <family val="2"/>
      </rPr>
      <t>spp.</t>
    </r>
  </si>
  <si>
    <r>
      <t xml:space="preserve">Trifarina angulosa </t>
    </r>
    <r>
      <rPr>
        <sz val="11"/>
        <color rgb="FF000000"/>
        <rFont val="Calibri"/>
        <family val="2"/>
      </rPr>
      <t xml:space="preserve">(Williamson, 1858) </t>
    </r>
  </si>
  <si>
    <r>
      <t xml:space="preserve">Triloculina gibba </t>
    </r>
    <r>
      <rPr>
        <sz val="11"/>
        <color rgb="FF000000"/>
        <rFont val="Calibri"/>
        <family val="2"/>
      </rPr>
      <t xml:space="preserve">d'Orbigny, 1826 </t>
    </r>
  </si>
  <si>
    <r>
      <t xml:space="preserve">Triloculina tricarinata </t>
    </r>
    <r>
      <rPr>
        <sz val="11"/>
        <color rgb="FF000000"/>
        <rFont val="Calibri"/>
        <family val="2"/>
      </rPr>
      <t xml:space="preserve">d'Orbigny in Deshayes, 1832 </t>
    </r>
  </si>
  <si>
    <r>
      <t xml:space="preserve">Trochammina ochracea </t>
    </r>
    <r>
      <rPr>
        <sz val="11"/>
        <rFont val="Calibri"/>
        <family val="2"/>
      </rPr>
      <t xml:space="preserve">(Williamson, 1858) </t>
    </r>
  </si>
  <si>
    <r>
      <t>Rosalina vilardeboana</t>
    </r>
    <r>
      <rPr>
        <sz val="11"/>
        <rFont val="Calibri"/>
        <family val="2"/>
      </rPr>
      <t xml:space="preserve"> d'Orbigny, 1839 </t>
    </r>
  </si>
  <si>
    <t>Res</t>
  </si>
  <si>
    <t>Ser</t>
  </si>
  <si>
    <t>level (cm)</t>
  </si>
  <si>
    <t>Ser win13</t>
  </si>
  <si>
    <t>Ser spr13</t>
  </si>
  <si>
    <t>Ser sum13</t>
  </si>
  <si>
    <t>Ser aut13</t>
  </si>
  <si>
    <t>Res spr13</t>
  </si>
  <si>
    <t>Res win13</t>
  </si>
  <si>
    <t>Res sum13</t>
  </si>
  <si>
    <t>Res aut13</t>
  </si>
  <si>
    <t>FD</t>
  </si>
  <si>
    <t>n° spec.</t>
  </si>
  <si>
    <r>
      <t xml:space="preserve">Nonionella iridea </t>
    </r>
    <r>
      <rPr>
        <sz val="11"/>
        <color rgb="FF000000"/>
        <rFont val="Calibri"/>
        <family val="2"/>
      </rPr>
      <t>Heron-Allen &amp; Earland, 1932</t>
    </r>
  </si>
  <si>
    <r>
      <t xml:space="preserve">Table S1. Foraminiferal abundance, density and number of species at the </t>
    </r>
    <r>
      <rPr>
        <b/>
        <sz val="11"/>
        <color theme="1"/>
        <rFont val="Cambria"/>
        <family val="1"/>
      </rPr>
      <t>Ser</t>
    </r>
    <r>
      <rPr>
        <sz val="11"/>
        <color theme="1"/>
        <rFont val="Cambria"/>
        <family val="1"/>
      </rPr>
      <t xml:space="preserve"> and </t>
    </r>
    <r>
      <rPr>
        <b/>
        <sz val="11"/>
        <color theme="1"/>
        <rFont val="Cambria"/>
        <family val="1"/>
      </rPr>
      <t>Res</t>
    </r>
    <r>
      <rPr>
        <sz val="11"/>
        <color theme="1"/>
        <rFont val="Cambria"/>
        <family val="1"/>
      </rPr>
      <t xml:space="preserve"> stations at the 0-2 cm level. The complete living assemblage considering the pooled count from the replicates was used.</t>
    </r>
  </si>
  <si>
    <r>
      <t xml:space="preserve">Cribrostomoides kosterensis </t>
    </r>
    <r>
      <rPr>
        <sz val="11"/>
        <rFont val="Calibri"/>
        <family val="2"/>
      </rPr>
      <t xml:space="preserve">(Höglund, 1947)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</si>
</sst>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i/>
      <sz val="11"/>
      <name val="Calibri"/>
      <family val="2"/>
    </font>
    <font>
      <b/>
      <i/>
      <sz val="1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i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mbria"/>
      <family val="1"/>
    </font>
    <font>
      <b/>
      <sz val="11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Fill="1" applyBorder="1" applyAlignment="1"/>
    <xf numFmtId="0" fontId="4" fillId="0" borderId="0" xfId="0" applyFont="1" applyFill="1" applyBorder="1"/>
    <xf numFmtId="0" fontId="5" fillId="0" borderId="1" xfId="0" applyFont="1" applyFill="1" applyBorder="1" applyAlignment="1">
      <alignment horizontal="left"/>
    </xf>
    <xf numFmtId="164" fontId="4" fillId="0" borderId="0" xfId="0" applyNumberFormat="1" applyFont="1" applyFill="1" applyBorder="1"/>
    <xf numFmtId="0" fontId="5" fillId="0" borderId="1" xfId="0" applyFont="1" applyFill="1" applyBorder="1" applyAlignment="1"/>
    <xf numFmtId="0" fontId="3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/>
    <xf numFmtId="0" fontId="5" fillId="0" borderId="0" xfId="0" applyFont="1" applyFill="1" applyBorder="1" applyAlignment="1"/>
    <xf numFmtId="2" fontId="4" fillId="0" borderId="0" xfId="0" applyNumberFormat="1" applyFont="1" applyFill="1" applyBorder="1"/>
    <xf numFmtId="0" fontId="4" fillId="0" borderId="0" xfId="0" applyFont="1" applyFill="1" applyBorder="1" applyAlignment="1"/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/>
    <xf numFmtId="0" fontId="3" fillId="0" borderId="1" xfId="0" applyFont="1" applyFill="1" applyBorder="1" applyAlignment="1"/>
    <xf numFmtId="164" fontId="4" fillId="0" borderId="1" xfId="0" applyNumberFormat="1" applyFont="1" applyFill="1" applyBorder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9" fillId="0" borderId="0" xfId="0" applyFont="1" applyAlignment="1">
      <alignment horizontal="justify" vertical="center"/>
    </xf>
    <xf numFmtId="0" fontId="8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"/>
  <sheetViews>
    <sheetView tabSelected="1" workbookViewId="0">
      <selection activeCell="A22" sqref="A22"/>
    </sheetView>
  </sheetViews>
  <sheetFormatPr defaultRowHeight="15" x14ac:dyDescent="0.25"/>
  <cols>
    <col min="1" max="1" width="47.7109375" style="11" customWidth="1"/>
    <col min="2" max="9" width="10.7109375" style="2" customWidth="1"/>
    <col min="10" max="10" width="9.140625" style="2"/>
    <col min="11" max="18" width="10.7109375" style="2" customWidth="1"/>
    <col min="19" max="16384" width="9.140625" style="2"/>
  </cols>
  <sheetData>
    <row r="1" spans="1:18" ht="71.25" x14ac:dyDescent="0.25">
      <c r="A1" s="22" t="s">
        <v>100</v>
      </c>
    </row>
    <row r="3" spans="1:18" x14ac:dyDescent="0.25">
      <c r="A3" s="21" t="s">
        <v>0</v>
      </c>
      <c r="B3" s="23" t="s">
        <v>87</v>
      </c>
      <c r="C3" s="23"/>
      <c r="D3" s="23"/>
      <c r="E3" s="23"/>
      <c r="F3" s="24" t="s">
        <v>86</v>
      </c>
      <c r="G3" s="24"/>
      <c r="H3" s="24"/>
      <c r="I3" s="24"/>
      <c r="K3" s="23" t="s">
        <v>87</v>
      </c>
      <c r="L3" s="23"/>
      <c r="M3" s="23"/>
      <c r="N3" s="23"/>
      <c r="O3" s="24" t="s">
        <v>86</v>
      </c>
      <c r="P3" s="24"/>
      <c r="Q3" s="24"/>
      <c r="R3" s="24"/>
    </row>
    <row r="4" spans="1:18" x14ac:dyDescent="0.25">
      <c r="A4" s="21" t="s">
        <v>1</v>
      </c>
      <c r="B4" s="12" t="s">
        <v>89</v>
      </c>
      <c r="C4" s="12" t="s">
        <v>90</v>
      </c>
      <c r="D4" s="12" t="s">
        <v>91</v>
      </c>
      <c r="E4" s="12" t="s">
        <v>92</v>
      </c>
      <c r="F4" s="12" t="s">
        <v>94</v>
      </c>
      <c r="G4" s="12" t="s">
        <v>93</v>
      </c>
      <c r="H4" s="12" t="s">
        <v>95</v>
      </c>
      <c r="I4" s="12" t="s">
        <v>96</v>
      </c>
      <c r="K4" s="19" t="s">
        <v>89</v>
      </c>
      <c r="L4" s="19" t="s">
        <v>90</v>
      </c>
      <c r="M4" s="19" t="s">
        <v>91</v>
      </c>
      <c r="N4" s="19" t="s">
        <v>92</v>
      </c>
      <c r="O4" s="19" t="s">
        <v>94</v>
      </c>
      <c r="P4" s="19" t="s">
        <v>93</v>
      </c>
      <c r="Q4" s="19" t="s">
        <v>95</v>
      </c>
      <c r="R4" s="19" t="s">
        <v>96</v>
      </c>
    </row>
    <row r="5" spans="1:18" x14ac:dyDescent="0.25">
      <c r="A5" s="13" t="s">
        <v>88</v>
      </c>
      <c r="B5" s="14" t="s">
        <v>6</v>
      </c>
      <c r="C5" s="14" t="s">
        <v>6</v>
      </c>
      <c r="D5" s="14" t="s">
        <v>6</v>
      </c>
      <c r="E5" s="14" t="s">
        <v>6</v>
      </c>
      <c r="F5" s="14" t="s">
        <v>6</v>
      </c>
      <c r="G5" s="14" t="s">
        <v>6</v>
      </c>
      <c r="H5" s="14" t="s">
        <v>6</v>
      </c>
      <c r="I5" s="14" t="s">
        <v>6</v>
      </c>
      <c r="K5" s="14" t="s">
        <v>6</v>
      </c>
      <c r="L5" s="14" t="s">
        <v>6</v>
      </c>
      <c r="M5" s="14" t="s">
        <v>6</v>
      </c>
      <c r="N5" s="14" t="s">
        <v>6</v>
      </c>
      <c r="O5" s="14" t="s">
        <v>6</v>
      </c>
      <c r="P5" s="14" t="s">
        <v>6</v>
      </c>
      <c r="Q5" s="14" t="s">
        <v>6</v>
      </c>
      <c r="R5" s="14" t="s">
        <v>6</v>
      </c>
    </row>
    <row r="6" spans="1:18" x14ac:dyDescent="0.25">
      <c r="A6" s="13" t="s">
        <v>2</v>
      </c>
      <c r="B6" s="15">
        <v>142</v>
      </c>
      <c r="C6" s="15">
        <v>121</v>
      </c>
      <c r="D6" s="15">
        <v>138.5</v>
      </c>
      <c r="E6" s="15">
        <v>142.5</v>
      </c>
      <c r="F6" s="15">
        <v>147.5</v>
      </c>
      <c r="G6" s="15">
        <v>134.5</v>
      </c>
      <c r="H6" s="15">
        <v>140</v>
      </c>
      <c r="I6" s="15">
        <v>131.5</v>
      </c>
      <c r="K6" s="15">
        <v>142</v>
      </c>
      <c r="L6" s="15">
        <v>121</v>
      </c>
      <c r="M6" s="15">
        <v>138.5</v>
      </c>
      <c r="N6" s="15">
        <v>142.5</v>
      </c>
      <c r="O6" s="15">
        <v>147.5</v>
      </c>
      <c r="P6" s="15">
        <v>134.5</v>
      </c>
      <c r="Q6" s="15">
        <v>140</v>
      </c>
      <c r="R6" s="15">
        <v>131.5</v>
      </c>
    </row>
    <row r="7" spans="1:18" x14ac:dyDescent="0.25">
      <c r="A7" s="12" t="s">
        <v>3</v>
      </c>
      <c r="B7" s="12" t="s">
        <v>98</v>
      </c>
      <c r="C7" s="20" t="s">
        <v>98</v>
      </c>
      <c r="D7" s="20" t="s">
        <v>98</v>
      </c>
      <c r="E7" s="20" t="s">
        <v>98</v>
      </c>
      <c r="F7" s="20" t="s">
        <v>98</v>
      </c>
      <c r="G7" s="20" t="s">
        <v>98</v>
      </c>
      <c r="H7" s="20" t="s">
        <v>98</v>
      </c>
      <c r="I7" s="20" t="s">
        <v>98</v>
      </c>
      <c r="K7" s="12" t="s">
        <v>97</v>
      </c>
      <c r="L7" s="20" t="s">
        <v>97</v>
      </c>
      <c r="M7" s="20" t="s">
        <v>97</v>
      </c>
      <c r="N7" s="20" t="s">
        <v>97</v>
      </c>
      <c r="O7" s="20" t="s">
        <v>97</v>
      </c>
      <c r="P7" s="20" t="s">
        <v>97</v>
      </c>
      <c r="Q7" s="20" t="s">
        <v>97</v>
      </c>
      <c r="R7" s="20" t="s">
        <v>97</v>
      </c>
    </row>
    <row r="8" spans="1:18" x14ac:dyDescent="0.25">
      <c r="A8" s="3" t="s">
        <v>10</v>
      </c>
      <c r="B8" s="16"/>
      <c r="C8" s="16">
        <v>2</v>
      </c>
      <c r="D8" s="16"/>
      <c r="E8" s="16"/>
      <c r="F8" s="16">
        <v>2</v>
      </c>
      <c r="G8" s="16">
        <v>16</v>
      </c>
      <c r="H8" s="16">
        <v>5</v>
      </c>
      <c r="I8" s="16"/>
      <c r="K8" s="18">
        <f>+B8*50/B$6</f>
        <v>0</v>
      </c>
      <c r="L8" s="18">
        <f t="shared" ref="L8:R34" si="0">+C8*50/C$6</f>
        <v>0.82644628099173556</v>
      </c>
      <c r="M8" s="18">
        <f t="shared" si="0"/>
        <v>0</v>
      </c>
      <c r="N8" s="18">
        <f t="shared" si="0"/>
        <v>0</v>
      </c>
      <c r="O8" s="18">
        <f t="shared" si="0"/>
        <v>0.67796610169491522</v>
      </c>
      <c r="P8" s="18">
        <f t="shared" si="0"/>
        <v>5.9479553903345721</v>
      </c>
      <c r="Q8" s="18">
        <f t="shared" si="0"/>
        <v>1.7857142857142858</v>
      </c>
      <c r="R8" s="18">
        <f t="shared" si="0"/>
        <v>0</v>
      </c>
    </row>
    <row r="9" spans="1:18" x14ac:dyDescent="0.25">
      <c r="A9" s="3" t="s">
        <v>11</v>
      </c>
      <c r="B9" s="16"/>
      <c r="C9" s="16"/>
      <c r="D9" s="16"/>
      <c r="E9" s="16"/>
      <c r="F9" s="16"/>
      <c r="G9" s="16">
        <v>2</v>
      </c>
      <c r="H9" s="16"/>
      <c r="I9" s="16"/>
      <c r="K9" s="18">
        <f t="shared" ref="K9:R34" si="1">+B9*50/B$6</f>
        <v>0</v>
      </c>
      <c r="L9" s="18">
        <f t="shared" si="0"/>
        <v>0</v>
      </c>
      <c r="M9" s="18">
        <f t="shared" si="0"/>
        <v>0</v>
      </c>
      <c r="N9" s="18">
        <f t="shared" si="0"/>
        <v>0</v>
      </c>
      <c r="O9" s="18">
        <f t="shared" si="0"/>
        <v>0</v>
      </c>
      <c r="P9" s="18">
        <f t="shared" si="0"/>
        <v>0.74349442379182151</v>
      </c>
      <c r="Q9" s="18">
        <f t="shared" si="0"/>
        <v>0</v>
      </c>
      <c r="R9" s="18">
        <f t="shared" si="0"/>
        <v>0</v>
      </c>
    </row>
    <row r="10" spans="1:18" x14ac:dyDescent="0.25">
      <c r="A10" s="5" t="s">
        <v>12</v>
      </c>
      <c r="B10" s="16">
        <v>5</v>
      </c>
      <c r="C10" s="16">
        <v>28</v>
      </c>
      <c r="D10" s="16">
        <v>2</v>
      </c>
      <c r="E10" s="16">
        <v>7</v>
      </c>
      <c r="F10" s="16">
        <v>1</v>
      </c>
      <c r="G10" s="16">
        <v>3</v>
      </c>
      <c r="H10" s="16">
        <v>5</v>
      </c>
      <c r="I10" s="16">
        <v>1</v>
      </c>
      <c r="K10" s="18">
        <f t="shared" si="1"/>
        <v>1.7605633802816902</v>
      </c>
      <c r="L10" s="18">
        <f t="shared" si="0"/>
        <v>11.570247933884298</v>
      </c>
      <c r="M10" s="18">
        <f t="shared" si="0"/>
        <v>0.72202166064981954</v>
      </c>
      <c r="N10" s="18">
        <f t="shared" si="0"/>
        <v>2.4561403508771931</v>
      </c>
      <c r="O10" s="18">
        <f t="shared" si="0"/>
        <v>0.33898305084745761</v>
      </c>
      <c r="P10" s="18">
        <f t="shared" si="0"/>
        <v>1.1152416356877324</v>
      </c>
      <c r="Q10" s="18">
        <f t="shared" si="0"/>
        <v>1.7857142857142858</v>
      </c>
      <c r="R10" s="18">
        <f t="shared" si="0"/>
        <v>0.38022813688212925</v>
      </c>
    </row>
    <row r="11" spans="1:18" x14ac:dyDescent="0.25">
      <c r="A11" s="1" t="s">
        <v>13</v>
      </c>
      <c r="B11" s="13">
        <v>13</v>
      </c>
      <c r="C11" s="13">
        <v>23</v>
      </c>
      <c r="D11" s="13">
        <v>6</v>
      </c>
      <c r="E11" s="13">
        <v>17</v>
      </c>
      <c r="F11" s="16"/>
      <c r="G11" s="13">
        <v>3</v>
      </c>
      <c r="H11" s="13">
        <v>2</v>
      </c>
      <c r="I11" s="13">
        <v>1</v>
      </c>
      <c r="K11" s="18">
        <f t="shared" si="1"/>
        <v>4.577464788732394</v>
      </c>
      <c r="L11" s="18">
        <f t="shared" si="0"/>
        <v>9.5041322314049594</v>
      </c>
      <c r="M11" s="18">
        <f t="shared" si="0"/>
        <v>2.1660649819494586</v>
      </c>
      <c r="N11" s="18">
        <f t="shared" si="0"/>
        <v>5.9649122807017543</v>
      </c>
      <c r="O11" s="18">
        <f t="shared" si="0"/>
        <v>0</v>
      </c>
      <c r="P11" s="18">
        <f t="shared" si="0"/>
        <v>1.1152416356877324</v>
      </c>
      <c r="Q11" s="18">
        <f t="shared" si="0"/>
        <v>0.7142857142857143</v>
      </c>
      <c r="R11" s="18">
        <f t="shared" si="0"/>
        <v>0.38022813688212925</v>
      </c>
    </row>
    <row r="12" spans="1:18" x14ac:dyDescent="0.25">
      <c r="A12" s="5" t="s">
        <v>14</v>
      </c>
      <c r="B12" s="16"/>
      <c r="C12" s="16">
        <v>1</v>
      </c>
      <c r="D12" s="16"/>
      <c r="E12" s="16"/>
      <c r="F12" s="16"/>
      <c r="G12" s="16">
        <v>2</v>
      </c>
      <c r="H12" s="16"/>
      <c r="I12" s="16">
        <v>1</v>
      </c>
      <c r="K12" s="18">
        <f t="shared" si="1"/>
        <v>0</v>
      </c>
      <c r="L12" s="18">
        <f t="shared" si="0"/>
        <v>0.41322314049586778</v>
      </c>
      <c r="M12" s="18">
        <f t="shared" si="0"/>
        <v>0</v>
      </c>
      <c r="N12" s="18">
        <f t="shared" si="0"/>
        <v>0</v>
      </c>
      <c r="O12" s="18">
        <f t="shared" si="0"/>
        <v>0</v>
      </c>
      <c r="P12" s="18">
        <f t="shared" si="0"/>
        <v>0.74349442379182151</v>
      </c>
      <c r="Q12" s="18">
        <f t="shared" si="0"/>
        <v>0</v>
      </c>
      <c r="R12" s="18">
        <f t="shared" si="0"/>
        <v>0.38022813688212925</v>
      </c>
    </row>
    <row r="13" spans="1:18" x14ac:dyDescent="0.25">
      <c r="A13" s="1" t="s">
        <v>15</v>
      </c>
      <c r="B13" s="16">
        <v>4</v>
      </c>
      <c r="C13" s="16">
        <v>8</v>
      </c>
      <c r="D13" s="16">
        <v>14</v>
      </c>
      <c r="E13" s="16">
        <v>8</v>
      </c>
      <c r="F13" s="13">
        <v>9</v>
      </c>
      <c r="G13" s="16">
        <v>108</v>
      </c>
      <c r="H13" s="16">
        <v>40</v>
      </c>
      <c r="I13" s="16">
        <v>23</v>
      </c>
      <c r="K13" s="18">
        <f t="shared" si="1"/>
        <v>1.408450704225352</v>
      </c>
      <c r="L13" s="18">
        <f t="shared" si="0"/>
        <v>3.3057851239669422</v>
      </c>
      <c r="M13" s="18">
        <f t="shared" si="0"/>
        <v>5.0541516245487363</v>
      </c>
      <c r="N13" s="18">
        <f t="shared" si="0"/>
        <v>2.807017543859649</v>
      </c>
      <c r="O13" s="18">
        <f t="shared" si="0"/>
        <v>3.0508474576271185</v>
      </c>
      <c r="P13" s="18">
        <f t="shared" si="0"/>
        <v>40.148698884758367</v>
      </c>
      <c r="Q13" s="18">
        <f t="shared" si="0"/>
        <v>14.285714285714286</v>
      </c>
      <c r="R13" s="18">
        <f t="shared" si="0"/>
        <v>8.7452471482889731</v>
      </c>
    </row>
    <row r="14" spans="1:18" x14ac:dyDescent="0.25">
      <c r="A14" s="1" t="s">
        <v>16</v>
      </c>
      <c r="B14" s="16">
        <v>28</v>
      </c>
      <c r="C14" s="16">
        <v>719</v>
      </c>
      <c r="D14" s="16">
        <v>236</v>
      </c>
      <c r="E14" s="16">
        <v>203</v>
      </c>
      <c r="F14" s="16">
        <v>15</v>
      </c>
      <c r="G14" s="16">
        <v>227</v>
      </c>
      <c r="H14" s="16">
        <v>59</v>
      </c>
      <c r="I14" s="16">
        <v>108</v>
      </c>
      <c r="K14" s="18">
        <f t="shared" si="1"/>
        <v>9.8591549295774641</v>
      </c>
      <c r="L14" s="18">
        <f t="shared" si="0"/>
        <v>297.10743801652893</v>
      </c>
      <c r="M14" s="18">
        <f t="shared" si="0"/>
        <v>85.198555956678703</v>
      </c>
      <c r="N14" s="18">
        <f t="shared" si="0"/>
        <v>71.228070175438603</v>
      </c>
      <c r="O14" s="18">
        <f t="shared" si="0"/>
        <v>5.0847457627118642</v>
      </c>
      <c r="P14" s="18">
        <f t="shared" si="0"/>
        <v>84.386617100371751</v>
      </c>
      <c r="Q14" s="18">
        <f t="shared" si="0"/>
        <v>21.071428571428573</v>
      </c>
      <c r="R14" s="18">
        <f t="shared" si="0"/>
        <v>41.064638783269963</v>
      </c>
    </row>
    <row r="15" spans="1:18" x14ac:dyDescent="0.25">
      <c r="A15" s="1" t="s">
        <v>17</v>
      </c>
      <c r="B15" s="16">
        <v>6</v>
      </c>
      <c r="C15" s="16">
        <v>160</v>
      </c>
      <c r="D15" s="16">
        <v>31</v>
      </c>
      <c r="E15" s="16">
        <v>18</v>
      </c>
      <c r="F15" s="16">
        <v>12</v>
      </c>
      <c r="G15" s="16">
        <v>63</v>
      </c>
      <c r="H15" s="16">
        <v>20</v>
      </c>
      <c r="I15" s="16">
        <v>26</v>
      </c>
      <c r="K15" s="18">
        <f t="shared" si="1"/>
        <v>2.112676056338028</v>
      </c>
      <c r="L15" s="18">
        <f t="shared" si="0"/>
        <v>66.115702479338836</v>
      </c>
      <c r="M15" s="18">
        <f t="shared" si="0"/>
        <v>11.191335740072201</v>
      </c>
      <c r="N15" s="18">
        <f t="shared" si="0"/>
        <v>6.3157894736842106</v>
      </c>
      <c r="O15" s="18">
        <f t="shared" si="0"/>
        <v>4.0677966101694913</v>
      </c>
      <c r="P15" s="18">
        <f t="shared" si="0"/>
        <v>23.42007434944238</v>
      </c>
      <c r="Q15" s="18">
        <f t="shared" si="0"/>
        <v>7.1428571428571432</v>
      </c>
      <c r="R15" s="18">
        <f t="shared" si="0"/>
        <v>9.8859315589353614</v>
      </c>
    </row>
    <row r="16" spans="1:18" x14ac:dyDescent="0.25">
      <c r="A16" s="1" t="s">
        <v>18</v>
      </c>
      <c r="B16" s="16">
        <v>3</v>
      </c>
      <c r="C16" s="16">
        <v>29</v>
      </c>
      <c r="D16" s="16">
        <v>18</v>
      </c>
      <c r="E16" s="16">
        <v>27</v>
      </c>
      <c r="F16" s="16">
        <v>3</v>
      </c>
      <c r="G16" s="16">
        <v>10</v>
      </c>
      <c r="H16" s="16">
        <v>6</v>
      </c>
      <c r="I16" s="16">
        <v>10</v>
      </c>
      <c r="K16" s="18">
        <f t="shared" si="1"/>
        <v>1.056338028169014</v>
      </c>
      <c r="L16" s="18">
        <f t="shared" si="0"/>
        <v>11.983471074380166</v>
      </c>
      <c r="M16" s="18">
        <f t="shared" si="0"/>
        <v>6.4981949458483754</v>
      </c>
      <c r="N16" s="18">
        <f t="shared" si="0"/>
        <v>9.473684210526315</v>
      </c>
      <c r="O16" s="18">
        <f t="shared" si="0"/>
        <v>1.0169491525423728</v>
      </c>
      <c r="P16" s="18">
        <f t="shared" si="0"/>
        <v>3.7174721189591078</v>
      </c>
      <c r="Q16" s="18">
        <f t="shared" si="0"/>
        <v>2.1428571428571428</v>
      </c>
      <c r="R16" s="18">
        <f t="shared" si="0"/>
        <v>3.8022813688212929</v>
      </c>
    </row>
    <row r="17" spans="1:18" x14ac:dyDescent="0.25">
      <c r="A17" s="1" t="s">
        <v>19</v>
      </c>
      <c r="B17" s="16">
        <v>14</v>
      </c>
      <c r="C17" s="16">
        <v>5</v>
      </c>
      <c r="D17" s="16">
        <v>40</v>
      </c>
      <c r="E17" s="16">
        <v>19</v>
      </c>
      <c r="F17" s="16">
        <v>3</v>
      </c>
      <c r="G17" s="16"/>
      <c r="H17" s="16">
        <v>1</v>
      </c>
      <c r="I17" s="16">
        <v>7</v>
      </c>
      <c r="K17" s="18">
        <f t="shared" si="1"/>
        <v>4.929577464788732</v>
      </c>
      <c r="L17" s="18">
        <f t="shared" si="0"/>
        <v>2.0661157024793386</v>
      </c>
      <c r="M17" s="18">
        <f t="shared" si="0"/>
        <v>14.440433212996389</v>
      </c>
      <c r="N17" s="18">
        <f t="shared" si="0"/>
        <v>6.666666666666667</v>
      </c>
      <c r="O17" s="18">
        <f t="shared" si="0"/>
        <v>1.0169491525423728</v>
      </c>
      <c r="P17" s="18">
        <f t="shared" si="0"/>
        <v>0</v>
      </c>
      <c r="Q17" s="18">
        <f t="shared" si="0"/>
        <v>0.35714285714285715</v>
      </c>
      <c r="R17" s="18">
        <f t="shared" si="0"/>
        <v>2.661596958174905</v>
      </c>
    </row>
    <row r="18" spans="1:18" x14ac:dyDescent="0.25">
      <c r="A18" s="1" t="s">
        <v>20</v>
      </c>
      <c r="B18" s="16">
        <v>3</v>
      </c>
      <c r="C18" s="16">
        <v>18</v>
      </c>
      <c r="D18" s="16">
        <v>17</v>
      </c>
      <c r="E18" s="16">
        <v>33</v>
      </c>
      <c r="F18" s="16">
        <v>4</v>
      </c>
      <c r="G18" s="16">
        <v>13</v>
      </c>
      <c r="H18" s="16">
        <v>6</v>
      </c>
      <c r="I18" s="16">
        <v>12</v>
      </c>
      <c r="K18" s="18">
        <f t="shared" si="1"/>
        <v>1.056338028169014</v>
      </c>
      <c r="L18" s="18">
        <f t="shared" si="0"/>
        <v>7.4380165289256199</v>
      </c>
      <c r="M18" s="18">
        <f t="shared" si="0"/>
        <v>6.1371841155234659</v>
      </c>
      <c r="N18" s="18">
        <f t="shared" si="0"/>
        <v>11.578947368421053</v>
      </c>
      <c r="O18" s="18">
        <f t="shared" si="0"/>
        <v>1.3559322033898304</v>
      </c>
      <c r="P18" s="18">
        <f t="shared" si="0"/>
        <v>4.8327137546468402</v>
      </c>
      <c r="Q18" s="18">
        <f t="shared" si="0"/>
        <v>2.1428571428571428</v>
      </c>
      <c r="R18" s="18">
        <f t="shared" si="0"/>
        <v>4.5627376425855513</v>
      </c>
    </row>
    <row r="19" spans="1:18" x14ac:dyDescent="0.25">
      <c r="A19" s="1" t="s">
        <v>21</v>
      </c>
      <c r="B19" s="16">
        <v>1</v>
      </c>
      <c r="C19" s="16">
        <v>4</v>
      </c>
      <c r="D19" s="16">
        <v>7</v>
      </c>
      <c r="E19" s="16">
        <v>11</v>
      </c>
      <c r="F19" s="16">
        <v>4</v>
      </c>
      <c r="G19" s="16">
        <v>36</v>
      </c>
      <c r="H19" s="16">
        <v>60</v>
      </c>
      <c r="I19" s="16">
        <v>29</v>
      </c>
      <c r="K19" s="18">
        <f t="shared" si="1"/>
        <v>0.352112676056338</v>
      </c>
      <c r="L19" s="18">
        <f t="shared" si="1"/>
        <v>1.6528925619834711</v>
      </c>
      <c r="M19" s="18">
        <f t="shared" si="1"/>
        <v>2.5270758122743682</v>
      </c>
      <c r="N19" s="18">
        <f t="shared" si="1"/>
        <v>3.8596491228070176</v>
      </c>
      <c r="O19" s="18">
        <f t="shared" si="1"/>
        <v>1.3559322033898304</v>
      </c>
      <c r="P19" s="18">
        <f t="shared" si="1"/>
        <v>13.382899628252789</v>
      </c>
      <c r="Q19" s="18">
        <f t="shared" si="1"/>
        <v>21.428571428571427</v>
      </c>
      <c r="R19" s="18">
        <f t="shared" si="1"/>
        <v>11.02661596958175</v>
      </c>
    </row>
    <row r="20" spans="1:18" x14ac:dyDescent="0.25">
      <c r="A20" s="1" t="s">
        <v>22</v>
      </c>
      <c r="B20" s="16"/>
      <c r="C20" s="16"/>
      <c r="D20" s="16"/>
      <c r="E20" s="16"/>
      <c r="F20" s="16">
        <v>1</v>
      </c>
      <c r="G20" s="16"/>
      <c r="H20" s="16">
        <v>1</v>
      </c>
      <c r="I20" s="16"/>
      <c r="K20" s="18">
        <f t="shared" si="1"/>
        <v>0</v>
      </c>
      <c r="L20" s="18">
        <f t="shared" si="0"/>
        <v>0</v>
      </c>
      <c r="M20" s="18">
        <f t="shared" si="0"/>
        <v>0</v>
      </c>
      <c r="N20" s="18">
        <f t="shared" si="0"/>
        <v>0</v>
      </c>
      <c r="O20" s="18">
        <f t="shared" si="0"/>
        <v>0.33898305084745761</v>
      </c>
      <c r="P20" s="18">
        <f t="shared" si="0"/>
        <v>0</v>
      </c>
      <c r="Q20" s="18">
        <f t="shared" si="0"/>
        <v>0.35714285714285715</v>
      </c>
      <c r="R20" s="18">
        <f t="shared" si="0"/>
        <v>0</v>
      </c>
    </row>
    <row r="21" spans="1:18" x14ac:dyDescent="0.25">
      <c r="A21" s="5" t="s">
        <v>23</v>
      </c>
      <c r="B21" s="16"/>
      <c r="C21" s="16"/>
      <c r="D21" s="16"/>
      <c r="E21" s="16">
        <v>2</v>
      </c>
      <c r="F21" s="16"/>
      <c r="G21" s="16"/>
      <c r="H21" s="16"/>
      <c r="I21" s="16"/>
      <c r="K21" s="18">
        <f t="shared" si="1"/>
        <v>0</v>
      </c>
      <c r="L21" s="18">
        <f t="shared" si="0"/>
        <v>0</v>
      </c>
      <c r="M21" s="18">
        <f t="shared" si="0"/>
        <v>0</v>
      </c>
      <c r="N21" s="18">
        <f t="shared" si="0"/>
        <v>0.70175438596491224</v>
      </c>
      <c r="O21" s="18">
        <f t="shared" si="0"/>
        <v>0</v>
      </c>
      <c r="P21" s="18">
        <f t="shared" si="0"/>
        <v>0</v>
      </c>
      <c r="Q21" s="18">
        <f t="shared" si="0"/>
        <v>0</v>
      </c>
      <c r="R21" s="18">
        <f t="shared" si="0"/>
        <v>0</v>
      </c>
    </row>
    <row r="22" spans="1:18" x14ac:dyDescent="0.25">
      <c r="A22" s="1" t="s">
        <v>101</v>
      </c>
      <c r="B22" s="16">
        <v>15</v>
      </c>
      <c r="C22" s="16">
        <v>16</v>
      </c>
      <c r="D22" s="16">
        <v>4</v>
      </c>
      <c r="E22" s="16"/>
      <c r="F22" s="16">
        <v>6</v>
      </c>
      <c r="G22" s="16">
        <v>4</v>
      </c>
      <c r="H22" s="16">
        <v>6</v>
      </c>
      <c r="I22" s="16">
        <v>21</v>
      </c>
      <c r="K22" s="18">
        <f t="shared" si="1"/>
        <v>5.28169014084507</v>
      </c>
      <c r="L22" s="18">
        <f t="shared" si="0"/>
        <v>6.6115702479338845</v>
      </c>
      <c r="M22" s="18">
        <f t="shared" si="0"/>
        <v>1.4440433212996391</v>
      </c>
      <c r="N22" s="18">
        <f t="shared" si="0"/>
        <v>0</v>
      </c>
      <c r="O22" s="18">
        <f t="shared" si="0"/>
        <v>2.0338983050847457</v>
      </c>
      <c r="P22" s="18">
        <f t="shared" si="0"/>
        <v>1.486988847583643</v>
      </c>
      <c r="Q22" s="18">
        <f t="shared" si="0"/>
        <v>2.1428571428571428</v>
      </c>
      <c r="R22" s="18">
        <f t="shared" si="0"/>
        <v>7.9847908745247151</v>
      </c>
    </row>
    <row r="23" spans="1:18" x14ac:dyDescent="0.25">
      <c r="A23" s="1" t="s">
        <v>24</v>
      </c>
      <c r="B23" s="16"/>
      <c r="C23" s="16"/>
      <c r="D23" s="16"/>
      <c r="E23" s="16"/>
      <c r="F23" s="16">
        <v>2</v>
      </c>
      <c r="G23" s="16"/>
      <c r="H23" s="16"/>
      <c r="I23" s="16"/>
      <c r="K23" s="18">
        <f t="shared" si="1"/>
        <v>0</v>
      </c>
      <c r="L23" s="18">
        <f t="shared" si="0"/>
        <v>0</v>
      </c>
      <c r="M23" s="18">
        <f t="shared" si="0"/>
        <v>0</v>
      </c>
      <c r="N23" s="18">
        <f t="shared" si="0"/>
        <v>0</v>
      </c>
      <c r="O23" s="18">
        <f t="shared" si="0"/>
        <v>0.67796610169491522</v>
      </c>
      <c r="P23" s="18">
        <f t="shared" si="0"/>
        <v>0</v>
      </c>
      <c r="Q23" s="18">
        <f t="shared" si="0"/>
        <v>0</v>
      </c>
      <c r="R23" s="18">
        <f t="shared" si="0"/>
        <v>0</v>
      </c>
    </row>
    <row r="24" spans="1:18" x14ac:dyDescent="0.25">
      <c r="A24" s="5" t="s">
        <v>25</v>
      </c>
      <c r="B24" s="16"/>
      <c r="C24" s="16">
        <v>5</v>
      </c>
      <c r="D24" s="16"/>
      <c r="E24" s="16"/>
      <c r="F24" s="16">
        <v>1</v>
      </c>
      <c r="G24" s="16">
        <v>33</v>
      </c>
      <c r="H24" s="16">
        <v>6</v>
      </c>
      <c r="I24" s="16">
        <v>8</v>
      </c>
      <c r="K24" s="18">
        <f t="shared" si="1"/>
        <v>0</v>
      </c>
      <c r="L24" s="18">
        <f t="shared" si="0"/>
        <v>2.0661157024793386</v>
      </c>
      <c r="M24" s="18">
        <f t="shared" si="0"/>
        <v>0</v>
      </c>
      <c r="N24" s="18">
        <f t="shared" si="0"/>
        <v>0</v>
      </c>
      <c r="O24" s="18">
        <f t="shared" si="0"/>
        <v>0.33898305084745761</v>
      </c>
      <c r="P24" s="18">
        <f t="shared" si="0"/>
        <v>12.267657992565056</v>
      </c>
      <c r="Q24" s="18">
        <f t="shared" si="0"/>
        <v>2.1428571428571428</v>
      </c>
      <c r="R24" s="18">
        <f t="shared" si="0"/>
        <v>3.041825095057034</v>
      </c>
    </row>
    <row r="25" spans="1:18" x14ac:dyDescent="0.25">
      <c r="A25" s="1" t="s">
        <v>4</v>
      </c>
      <c r="B25" s="16"/>
      <c r="C25" s="16"/>
      <c r="D25" s="16"/>
      <c r="E25" s="16"/>
      <c r="F25" s="16"/>
      <c r="G25" s="16">
        <v>2</v>
      </c>
      <c r="H25" s="16"/>
      <c r="I25" s="16">
        <v>11</v>
      </c>
      <c r="K25" s="18">
        <f t="shared" si="1"/>
        <v>0</v>
      </c>
      <c r="L25" s="18">
        <f t="shared" si="0"/>
        <v>0</v>
      </c>
      <c r="M25" s="18">
        <f t="shared" si="0"/>
        <v>0</v>
      </c>
      <c r="N25" s="18">
        <f t="shared" si="0"/>
        <v>0</v>
      </c>
      <c r="O25" s="18">
        <f t="shared" si="0"/>
        <v>0</v>
      </c>
      <c r="P25" s="18">
        <f t="shared" si="0"/>
        <v>0.74349442379182151</v>
      </c>
      <c r="Q25" s="18">
        <f t="shared" si="0"/>
        <v>0</v>
      </c>
      <c r="R25" s="18">
        <f t="shared" si="0"/>
        <v>4.1825095057034218</v>
      </c>
    </row>
    <row r="26" spans="1:18" x14ac:dyDescent="0.25">
      <c r="A26" s="1" t="s">
        <v>5</v>
      </c>
      <c r="B26" s="16"/>
      <c r="C26" s="16"/>
      <c r="D26" s="16"/>
      <c r="E26" s="16"/>
      <c r="F26" s="16"/>
      <c r="G26" s="16">
        <v>3</v>
      </c>
      <c r="H26" s="16"/>
      <c r="I26" s="16"/>
      <c r="K26" s="18">
        <f t="shared" si="1"/>
        <v>0</v>
      </c>
      <c r="L26" s="18">
        <f t="shared" si="0"/>
        <v>0</v>
      </c>
      <c r="M26" s="18">
        <f t="shared" si="0"/>
        <v>0</v>
      </c>
      <c r="N26" s="18">
        <f t="shared" si="0"/>
        <v>0</v>
      </c>
      <c r="O26" s="18">
        <f t="shared" si="0"/>
        <v>0</v>
      </c>
      <c r="P26" s="18">
        <f t="shared" si="0"/>
        <v>1.1152416356877324</v>
      </c>
      <c r="Q26" s="18">
        <f t="shared" si="0"/>
        <v>0</v>
      </c>
      <c r="R26" s="18">
        <f t="shared" si="0"/>
        <v>0</v>
      </c>
    </row>
    <row r="27" spans="1:18" x14ac:dyDescent="0.25">
      <c r="A27" s="5" t="s">
        <v>26</v>
      </c>
      <c r="B27" s="16">
        <v>4</v>
      </c>
      <c r="C27" s="16">
        <v>12</v>
      </c>
      <c r="D27" s="16">
        <v>7</v>
      </c>
      <c r="E27" s="16">
        <v>2</v>
      </c>
      <c r="F27" s="16"/>
      <c r="G27" s="16">
        <v>15</v>
      </c>
      <c r="H27" s="16">
        <v>13</v>
      </c>
      <c r="I27" s="16">
        <v>5</v>
      </c>
      <c r="K27" s="18">
        <f t="shared" si="1"/>
        <v>1.408450704225352</v>
      </c>
      <c r="L27" s="18">
        <f t="shared" si="0"/>
        <v>4.9586776859504136</v>
      </c>
      <c r="M27" s="18">
        <f t="shared" si="0"/>
        <v>2.5270758122743682</v>
      </c>
      <c r="N27" s="18">
        <f t="shared" si="0"/>
        <v>0.70175438596491224</v>
      </c>
      <c r="O27" s="18">
        <f t="shared" si="0"/>
        <v>0</v>
      </c>
      <c r="P27" s="18">
        <f t="shared" si="0"/>
        <v>5.5762081784386615</v>
      </c>
      <c r="Q27" s="18">
        <f t="shared" si="0"/>
        <v>4.6428571428571432</v>
      </c>
      <c r="R27" s="18">
        <f t="shared" si="0"/>
        <v>1.9011406844106464</v>
      </c>
    </row>
    <row r="28" spans="1:18" x14ac:dyDescent="0.25">
      <c r="A28" s="1" t="s">
        <v>27</v>
      </c>
      <c r="B28" s="16">
        <v>60</v>
      </c>
      <c r="C28" s="16">
        <v>124</v>
      </c>
      <c r="D28" s="16">
        <v>101</v>
      </c>
      <c r="E28" s="16">
        <v>186</v>
      </c>
      <c r="F28" s="16">
        <v>31</v>
      </c>
      <c r="G28" s="16">
        <v>213</v>
      </c>
      <c r="H28" s="16">
        <v>352</v>
      </c>
      <c r="I28" s="16">
        <v>103</v>
      </c>
      <c r="K28" s="18">
        <f t="shared" si="1"/>
        <v>21.12676056338028</v>
      </c>
      <c r="L28" s="18">
        <f t="shared" si="0"/>
        <v>51.239669421487605</v>
      </c>
      <c r="M28" s="18">
        <f t="shared" si="0"/>
        <v>36.462093862815884</v>
      </c>
      <c r="N28" s="18">
        <f t="shared" si="0"/>
        <v>65.263157894736835</v>
      </c>
      <c r="O28" s="18">
        <f t="shared" si="0"/>
        <v>10.508474576271187</v>
      </c>
      <c r="P28" s="18">
        <f t="shared" si="0"/>
        <v>79.182156133828997</v>
      </c>
      <c r="Q28" s="18">
        <f t="shared" si="0"/>
        <v>125.71428571428571</v>
      </c>
      <c r="R28" s="18">
        <f t="shared" si="0"/>
        <v>39.163498098859314</v>
      </c>
    </row>
    <row r="29" spans="1:18" x14ac:dyDescent="0.25">
      <c r="A29" s="1" t="s">
        <v>28</v>
      </c>
      <c r="B29" s="16">
        <v>3</v>
      </c>
      <c r="C29" s="16">
        <v>58</v>
      </c>
      <c r="D29" s="16">
        <v>36</v>
      </c>
      <c r="E29" s="16">
        <v>9</v>
      </c>
      <c r="F29" s="16">
        <v>6</v>
      </c>
      <c r="G29" s="16">
        <v>41</v>
      </c>
      <c r="H29" s="16">
        <v>7</v>
      </c>
      <c r="I29" s="16">
        <v>2</v>
      </c>
      <c r="K29" s="18">
        <f t="shared" si="1"/>
        <v>1.056338028169014</v>
      </c>
      <c r="L29" s="18">
        <f t="shared" si="0"/>
        <v>23.966942148760332</v>
      </c>
      <c r="M29" s="18">
        <f t="shared" si="0"/>
        <v>12.996389891696751</v>
      </c>
      <c r="N29" s="18">
        <f t="shared" si="0"/>
        <v>3.1578947368421053</v>
      </c>
      <c r="O29" s="18">
        <f t="shared" si="0"/>
        <v>2.0338983050847457</v>
      </c>
      <c r="P29" s="18">
        <f t="shared" si="0"/>
        <v>15.241635687732343</v>
      </c>
      <c r="Q29" s="18">
        <f t="shared" si="0"/>
        <v>2.5</v>
      </c>
      <c r="R29" s="18">
        <f t="shared" si="0"/>
        <v>0.76045627376425851</v>
      </c>
    </row>
    <row r="30" spans="1:18" x14ac:dyDescent="0.25">
      <c r="A30" s="5" t="s">
        <v>29</v>
      </c>
      <c r="B30" s="16">
        <v>1</v>
      </c>
      <c r="C30" s="16">
        <v>10</v>
      </c>
      <c r="D30" s="16">
        <v>1</v>
      </c>
      <c r="E30" s="16">
        <v>1</v>
      </c>
      <c r="F30" s="16">
        <v>44</v>
      </c>
      <c r="G30" s="16">
        <v>92</v>
      </c>
      <c r="H30" s="16">
        <v>33</v>
      </c>
      <c r="I30" s="16">
        <v>10</v>
      </c>
      <c r="K30" s="18">
        <f t="shared" si="1"/>
        <v>0.352112676056338</v>
      </c>
      <c r="L30" s="18">
        <f t="shared" si="0"/>
        <v>4.1322314049586772</v>
      </c>
      <c r="M30" s="18">
        <f t="shared" si="0"/>
        <v>0.36101083032490977</v>
      </c>
      <c r="N30" s="18">
        <f t="shared" si="0"/>
        <v>0.35087719298245612</v>
      </c>
      <c r="O30" s="18">
        <f t="shared" si="0"/>
        <v>14.915254237288135</v>
      </c>
      <c r="P30" s="18">
        <f t="shared" si="0"/>
        <v>34.20074349442379</v>
      </c>
      <c r="Q30" s="18">
        <f t="shared" si="0"/>
        <v>11.785714285714286</v>
      </c>
      <c r="R30" s="18">
        <f t="shared" si="0"/>
        <v>3.8022813688212929</v>
      </c>
    </row>
    <row r="31" spans="1:18" x14ac:dyDescent="0.25">
      <c r="A31" s="1" t="s">
        <v>30</v>
      </c>
      <c r="B31" s="16">
        <v>4</v>
      </c>
      <c r="C31" s="16">
        <v>3</v>
      </c>
      <c r="D31" s="16">
        <v>9</v>
      </c>
      <c r="E31" s="16"/>
      <c r="F31" s="16">
        <v>12</v>
      </c>
      <c r="G31" s="16">
        <v>145</v>
      </c>
      <c r="H31" s="16">
        <v>16</v>
      </c>
      <c r="I31" s="16">
        <v>7</v>
      </c>
      <c r="K31" s="18">
        <f t="shared" si="1"/>
        <v>1.408450704225352</v>
      </c>
      <c r="L31" s="18">
        <f t="shared" si="0"/>
        <v>1.2396694214876034</v>
      </c>
      <c r="M31" s="18">
        <f t="shared" si="0"/>
        <v>3.2490974729241877</v>
      </c>
      <c r="N31" s="18">
        <f t="shared" si="0"/>
        <v>0</v>
      </c>
      <c r="O31" s="18">
        <f t="shared" si="0"/>
        <v>4.0677966101694913</v>
      </c>
      <c r="P31" s="18">
        <f t="shared" si="0"/>
        <v>53.903345724907062</v>
      </c>
      <c r="Q31" s="18">
        <f t="shared" si="0"/>
        <v>5.7142857142857144</v>
      </c>
      <c r="R31" s="18">
        <f t="shared" si="0"/>
        <v>2.661596958174905</v>
      </c>
    </row>
    <row r="32" spans="1:18" x14ac:dyDescent="0.25">
      <c r="A32" s="5" t="s">
        <v>31</v>
      </c>
      <c r="B32" s="16">
        <v>1</v>
      </c>
      <c r="C32" s="16">
        <v>29</v>
      </c>
      <c r="D32" s="16"/>
      <c r="E32" s="16">
        <v>13</v>
      </c>
      <c r="F32" s="16">
        <v>28</v>
      </c>
      <c r="G32" s="16">
        <v>212</v>
      </c>
      <c r="H32" s="16">
        <v>20</v>
      </c>
      <c r="I32" s="16">
        <v>11</v>
      </c>
      <c r="K32" s="18">
        <f t="shared" si="1"/>
        <v>0.352112676056338</v>
      </c>
      <c r="L32" s="18">
        <f t="shared" si="0"/>
        <v>11.983471074380166</v>
      </c>
      <c r="M32" s="18">
        <f t="shared" si="0"/>
        <v>0</v>
      </c>
      <c r="N32" s="18">
        <f t="shared" si="0"/>
        <v>4.5614035087719298</v>
      </c>
      <c r="O32" s="18">
        <f t="shared" si="0"/>
        <v>9.4915254237288131</v>
      </c>
      <c r="P32" s="18">
        <f t="shared" si="0"/>
        <v>78.810408921933089</v>
      </c>
      <c r="Q32" s="18">
        <f t="shared" si="0"/>
        <v>7.1428571428571432</v>
      </c>
      <c r="R32" s="18">
        <f t="shared" si="0"/>
        <v>4.1825095057034218</v>
      </c>
    </row>
    <row r="33" spans="1:18" x14ac:dyDescent="0.25">
      <c r="A33" s="1" t="s">
        <v>32</v>
      </c>
      <c r="B33" s="16">
        <v>3</v>
      </c>
      <c r="C33" s="16"/>
      <c r="D33" s="16"/>
      <c r="E33" s="16">
        <v>2</v>
      </c>
      <c r="F33" s="16">
        <v>35</v>
      </c>
      <c r="G33" s="16">
        <v>23</v>
      </c>
      <c r="H33" s="16"/>
      <c r="I33" s="16">
        <v>9</v>
      </c>
      <c r="K33" s="18">
        <f t="shared" si="1"/>
        <v>1.056338028169014</v>
      </c>
      <c r="L33" s="18">
        <f t="shared" si="0"/>
        <v>0</v>
      </c>
      <c r="M33" s="18">
        <f t="shared" si="0"/>
        <v>0</v>
      </c>
      <c r="N33" s="18">
        <f t="shared" si="0"/>
        <v>0.70175438596491224</v>
      </c>
      <c r="O33" s="18">
        <f t="shared" si="0"/>
        <v>11.864406779661017</v>
      </c>
      <c r="P33" s="18">
        <f t="shared" si="0"/>
        <v>8.5501858736059475</v>
      </c>
      <c r="Q33" s="18">
        <f t="shared" si="0"/>
        <v>0</v>
      </c>
      <c r="R33" s="18">
        <f t="shared" si="0"/>
        <v>3.4220532319391634</v>
      </c>
    </row>
    <row r="34" spans="1:18" x14ac:dyDescent="0.25">
      <c r="A34" s="5" t="s">
        <v>33</v>
      </c>
      <c r="B34" s="16"/>
      <c r="C34" s="16"/>
      <c r="D34" s="16"/>
      <c r="E34" s="16">
        <v>5</v>
      </c>
      <c r="F34" s="16"/>
      <c r="G34" s="16"/>
      <c r="H34" s="16"/>
      <c r="I34" s="16"/>
      <c r="K34" s="18">
        <f t="shared" si="1"/>
        <v>0</v>
      </c>
      <c r="L34" s="18">
        <f t="shared" si="0"/>
        <v>0</v>
      </c>
      <c r="M34" s="18">
        <f t="shared" si="0"/>
        <v>0</v>
      </c>
      <c r="N34" s="18">
        <f t="shared" si="0"/>
        <v>1.7543859649122806</v>
      </c>
      <c r="O34" s="18">
        <f t="shared" si="0"/>
        <v>0</v>
      </c>
      <c r="P34" s="18">
        <f t="shared" si="0"/>
        <v>0</v>
      </c>
      <c r="Q34" s="18">
        <f t="shared" si="0"/>
        <v>0</v>
      </c>
      <c r="R34" s="18">
        <f t="shared" si="0"/>
        <v>0</v>
      </c>
    </row>
    <row r="35" spans="1:18" x14ac:dyDescent="0.25">
      <c r="A35" s="5" t="s">
        <v>34</v>
      </c>
      <c r="B35" s="16"/>
      <c r="C35" s="16">
        <v>1</v>
      </c>
      <c r="D35" s="16">
        <v>1</v>
      </c>
      <c r="E35" s="16"/>
      <c r="F35" s="16">
        <v>1</v>
      </c>
      <c r="G35" s="16">
        <v>6</v>
      </c>
      <c r="H35" s="16">
        <v>10</v>
      </c>
      <c r="I35" s="16">
        <v>3</v>
      </c>
      <c r="K35" s="18">
        <f t="shared" ref="K35:R65" si="2">+B35*50/B$6</f>
        <v>0</v>
      </c>
      <c r="L35" s="18">
        <f t="shared" si="2"/>
        <v>0.41322314049586778</v>
      </c>
      <c r="M35" s="18">
        <f t="shared" si="2"/>
        <v>0.36101083032490977</v>
      </c>
      <c r="N35" s="18">
        <f t="shared" si="2"/>
        <v>0</v>
      </c>
      <c r="O35" s="18">
        <f t="shared" si="2"/>
        <v>0.33898305084745761</v>
      </c>
      <c r="P35" s="18">
        <f t="shared" si="2"/>
        <v>2.2304832713754648</v>
      </c>
      <c r="Q35" s="18">
        <f t="shared" si="2"/>
        <v>3.5714285714285716</v>
      </c>
      <c r="R35" s="18">
        <f t="shared" si="2"/>
        <v>1.1406844106463878</v>
      </c>
    </row>
    <row r="36" spans="1:18" x14ac:dyDescent="0.25">
      <c r="A36" s="5" t="s">
        <v>35</v>
      </c>
      <c r="B36" s="16"/>
      <c r="C36" s="16">
        <v>4</v>
      </c>
      <c r="D36" s="16">
        <v>6</v>
      </c>
      <c r="E36" s="16"/>
      <c r="F36" s="16"/>
      <c r="G36" s="16"/>
      <c r="H36" s="16"/>
      <c r="I36" s="16"/>
      <c r="K36" s="18">
        <f t="shared" si="2"/>
        <v>0</v>
      </c>
      <c r="L36" s="18">
        <f t="shared" si="2"/>
        <v>1.6528925619834711</v>
      </c>
      <c r="M36" s="18">
        <f t="shared" si="2"/>
        <v>2.1660649819494586</v>
      </c>
      <c r="N36" s="18">
        <f t="shared" si="2"/>
        <v>0</v>
      </c>
      <c r="O36" s="18">
        <f t="shared" si="2"/>
        <v>0</v>
      </c>
      <c r="P36" s="18">
        <f t="shared" si="2"/>
        <v>0</v>
      </c>
      <c r="Q36" s="18">
        <f t="shared" si="2"/>
        <v>0</v>
      </c>
      <c r="R36" s="18">
        <f t="shared" si="2"/>
        <v>0</v>
      </c>
    </row>
    <row r="37" spans="1:18" x14ac:dyDescent="0.25">
      <c r="A37" s="5" t="s">
        <v>36</v>
      </c>
      <c r="B37" s="16"/>
      <c r="C37" s="16">
        <v>4</v>
      </c>
      <c r="D37" s="16"/>
      <c r="E37" s="16"/>
      <c r="F37" s="16"/>
      <c r="G37" s="16"/>
      <c r="H37" s="16"/>
      <c r="I37" s="16"/>
      <c r="K37" s="18">
        <f t="shared" si="2"/>
        <v>0</v>
      </c>
      <c r="L37" s="18">
        <f t="shared" si="2"/>
        <v>1.6528925619834711</v>
      </c>
      <c r="M37" s="18">
        <f t="shared" si="2"/>
        <v>0</v>
      </c>
      <c r="N37" s="18">
        <f t="shared" si="2"/>
        <v>0</v>
      </c>
      <c r="O37" s="18">
        <f t="shared" si="2"/>
        <v>0</v>
      </c>
      <c r="P37" s="18">
        <f t="shared" si="2"/>
        <v>0</v>
      </c>
      <c r="Q37" s="18">
        <f t="shared" si="2"/>
        <v>0</v>
      </c>
      <c r="R37" s="18">
        <f t="shared" si="2"/>
        <v>0</v>
      </c>
    </row>
    <row r="38" spans="1:18" x14ac:dyDescent="0.25">
      <c r="A38" s="5" t="s">
        <v>37</v>
      </c>
      <c r="B38" s="16"/>
      <c r="C38" s="16">
        <v>2</v>
      </c>
      <c r="D38" s="16"/>
      <c r="E38" s="16"/>
      <c r="F38" s="16"/>
      <c r="G38" s="16"/>
      <c r="H38" s="16"/>
      <c r="I38" s="16"/>
      <c r="K38" s="18">
        <f t="shared" si="2"/>
        <v>0</v>
      </c>
      <c r="L38" s="18">
        <f t="shared" si="2"/>
        <v>0.82644628099173556</v>
      </c>
      <c r="M38" s="18">
        <f t="shared" si="2"/>
        <v>0</v>
      </c>
      <c r="N38" s="18">
        <f t="shared" si="2"/>
        <v>0</v>
      </c>
      <c r="O38" s="18">
        <f t="shared" si="2"/>
        <v>0</v>
      </c>
      <c r="P38" s="18">
        <f t="shared" si="2"/>
        <v>0</v>
      </c>
      <c r="Q38" s="18">
        <f t="shared" si="2"/>
        <v>0</v>
      </c>
      <c r="R38" s="18">
        <f t="shared" si="2"/>
        <v>0</v>
      </c>
    </row>
    <row r="39" spans="1:18" x14ac:dyDescent="0.25">
      <c r="A39" s="1" t="s">
        <v>38</v>
      </c>
      <c r="B39" s="16">
        <v>3</v>
      </c>
      <c r="C39" s="16">
        <v>33</v>
      </c>
      <c r="D39" s="16">
        <v>16</v>
      </c>
      <c r="E39" s="16"/>
      <c r="F39" s="16"/>
      <c r="G39" s="16">
        <v>2</v>
      </c>
      <c r="H39" s="16">
        <v>2</v>
      </c>
      <c r="I39" s="16"/>
      <c r="K39" s="18">
        <f t="shared" si="2"/>
        <v>1.056338028169014</v>
      </c>
      <c r="L39" s="18">
        <f t="shared" si="2"/>
        <v>13.636363636363637</v>
      </c>
      <c r="M39" s="18">
        <f t="shared" si="2"/>
        <v>5.7761732851985563</v>
      </c>
      <c r="N39" s="18">
        <f t="shared" si="2"/>
        <v>0</v>
      </c>
      <c r="O39" s="18">
        <f t="shared" si="2"/>
        <v>0</v>
      </c>
      <c r="P39" s="18">
        <f t="shared" si="2"/>
        <v>0.74349442379182151</v>
      </c>
      <c r="Q39" s="18">
        <f t="shared" si="2"/>
        <v>0.7142857142857143</v>
      </c>
      <c r="R39" s="18">
        <f t="shared" si="2"/>
        <v>0</v>
      </c>
    </row>
    <row r="40" spans="1:18" x14ac:dyDescent="0.25">
      <c r="A40" s="1" t="s">
        <v>39</v>
      </c>
      <c r="B40" s="16">
        <v>1</v>
      </c>
      <c r="C40" s="16"/>
      <c r="D40" s="16">
        <v>2</v>
      </c>
      <c r="E40" s="16">
        <v>1</v>
      </c>
      <c r="F40" s="16"/>
      <c r="G40" s="16">
        <v>26</v>
      </c>
      <c r="H40" s="16">
        <v>18</v>
      </c>
      <c r="I40" s="16">
        <v>3</v>
      </c>
      <c r="K40" s="18">
        <f t="shared" si="2"/>
        <v>0.352112676056338</v>
      </c>
      <c r="L40" s="18">
        <f t="shared" si="2"/>
        <v>0</v>
      </c>
      <c r="M40" s="18">
        <f t="shared" si="2"/>
        <v>0.72202166064981954</v>
      </c>
      <c r="N40" s="18">
        <f t="shared" si="2"/>
        <v>0.35087719298245612</v>
      </c>
      <c r="O40" s="18">
        <f t="shared" si="2"/>
        <v>0</v>
      </c>
      <c r="P40" s="18">
        <f t="shared" si="2"/>
        <v>9.6654275092936803</v>
      </c>
      <c r="Q40" s="18">
        <f t="shared" si="2"/>
        <v>6.4285714285714288</v>
      </c>
      <c r="R40" s="18">
        <f t="shared" si="2"/>
        <v>1.1406844106463878</v>
      </c>
    </row>
    <row r="41" spans="1:18" x14ac:dyDescent="0.25">
      <c r="A41" s="1" t="s">
        <v>40</v>
      </c>
      <c r="B41" s="16">
        <v>3</v>
      </c>
      <c r="C41" s="16">
        <v>6</v>
      </c>
      <c r="D41" s="16">
        <v>1</v>
      </c>
      <c r="E41" s="16">
        <v>10</v>
      </c>
      <c r="F41" s="16">
        <v>5</v>
      </c>
      <c r="G41" s="16">
        <v>17</v>
      </c>
      <c r="H41" s="16">
        <v>9</v>
      </c>
      <c r="I41" s="16">
        <v>14</v>
      </c>
      <c r="K41" s="18">
        <f t="shared" si="2"/>
        <v>1.056338028169014</v>
      </c>
      <c r="L41" s="18">
        <f t="shared" si="2"/>
        <v>2.4793388429752068</v>
      </c>
      <c r="M41" s="18">
        <f t="shared" si="2"/>
        <v>0.36101083032490977</v>
      </c>
      <c r="N41" s="18">
        <f t="shared" si="2"/>
        <v>3.5087719298245612</v>
      </c>
      <c r="O41" s="18">
        <f t="shared" si="2"/>
        <v>1.6949152542372881</v>
      </c>
      <c r="P41" s="18">
        <f t="shared" si="2"/>
        <v>6.3197026022304836</v>
      </c>
      <c r="Q41" s="18">
        <f t="shared" si="2"/>
        <v>3.2142857142857144</v>
      </c>
      <c r="R41" s="18">
        <f t="shared" si="2"/>
        <v>5.3231939163498101</v>
      </c>
    </row>
    <row r="42" spans="1:18" x14ac:dyDescent="0.25">
      <c r="A42" s="5" t="s">
        <v>41</v>
      </c>
      <c r="B42" s="16"/>
      <c r="C42" s="16">
        <v>4</v>
      </c>
      <c r="D42" s="16"/>
      <c r="E42" s="16"/>
      <c r="F42" s="16">
        <v>7</v>
      </c>
      <c r="G42" s="16">
        <v>204</v>
      </c>
      <c r="H42" s="16">
        <v>56</v>
      </c>
      <c r="I42" s="16">
        <v>66</v>
      </c>
      <c r="K42" s="18">
        <f t="shared" si="2"/>
        <v>0</v>
      </c>
      <c r="L42" s="18">
        <f t="shared" si="2"/>
        <v>1.6528925619834711</v>
      </c>
      <c r="M42" s="18">
        <f t="shared" si="2"/>
        <v>0</v>
      </c>
      <c r="N42" s="18">
        <f t="shared" si="2"/>
        <v>0</v>
      </c>
      <c r="O42" s="18">
        <f t="shared" si="2"/>
        <v>2.3728813559322033</v>
      </c>
      <c r="P42" s="18">
        <f t="shared" si="2"/>
        <v>75.836431226765797</v>
      </c>
      <c r="Q42" s="18">
        <f t="shared" si="2"/>
        <v>20</v>
      </c>
      <c r="R42" s="18">
        <f t="shared" si="2"/>
        <v>25.095057034220531</v>
      </c>
    </row>
    <row r="43" spans="1:18" x14ac:dyDescent="0.25">
      <c r="A43" s="1" t="s">
        <v>42</v>
      </c>
      <c r="B43" s="16">
        <v>3</v>
      </c>
      <c r="C43" s="16">
        <v>24</v>
      </c>
      <c r="D43" s="16">
        <v>7</v>
      </c>
      <c r="E43" s="16">
        <v>4</v>
      </c>
      <c r="F43" s="16">
        <v>7</v>
      </c>
      <c r="G43" s="16">
        <v>44</v>
      </c>
      <c r="H43" s="16">
        <v>10</v>
      </c>
      <c r="I43" s="16">
        <v>10</v>
      </c>
      <c r="K43" s="18">
        <f t="shared" si="2"/>
        <v>1.056338028169014</v>
      </c>
      <c r="L43" s="18">
        <f t="shared" si="2"/>
        <v>9.9173553719008272</v>
      </c>
      <c r="M43" s="18">
        <f t="shared" si="2"/>
        <v>2.5270758122743682</v>
      </c>
      <c r="N43" s="18">
        <f t="shared" si="2"/>
        <v>1.4035087719298245</v>
      </c>
      <c r="O43" s="18">
        <f t="shared" si="2"/>
        <v>2.3728813559322033</v>
      </c>
      <c r="P43" s="18">
        <f t="shared" si="2"/>
        <v>16.356877323420075</v>
      </c>
      <c r="Q43" s="18">
        <f t="shared" si="2"/>
        <v>3.5714285714285716</v>
      </c>
      <c r="R43" s="18">
        <f t="shared" si="2"/>
        <v>3.8022813688212929</v>
      </c>
    </row>
    <row r="44" spans="1:18" x14ac:dyDescent="0.25">
      <c r="A44" s="5" t="s">
        <v>43</v>
      </c>
      <c r="B44" s="16">
        <v>6</v>
      </c>
      <c r="C44" s="16">
        <v>127</v>
      </c>
      <c r="D44" s="16">
        <v>90</v>
      </c>
      <c r="E44" s="16">
        <v>26</v>
      </c>
      <c r="F44" s="16">
        <v>2</v>
      </c>
      <c r="G44" s="16">
        <v>151</v>
      </c>
      <c r="H44" s="16">
        <v>76</v>
      </c>
      <c r="I44" s="16">
        <v>68</v>
      </c>
      <c r="K44" s="18">
        <f t="shared" si="2"/>
        <v>2.112676056338028</v>
      </c>
      <c r="L44" s="18">
        <f t="shared" si="2"/>
        <v>52.47933884297521</v>
      </c>
      <c r="M44" s="18">
        <f t="shared" si="2"/>
        <v>32.490974729241877</v>
      </c>
      <c r="N44" s="18">
        <f t="shared" si="2"/>
        <v>9.1228070175438596</v>
      </c>
      <c r="O44" s="18">
        <f t="shared" si="2"/>
        <v>0.67796610169491522</v>
      </c>
      <c r="P44" s="18">
        <f t="shared" si="2"/>
        <v>56.133828996282531</v>
      </c>
      <c r="Q44" s="18">
        <f t="shared" si="2"/>
        <v>27.142857142857142</v>
      </c>
      <c r="R44" s="18">
        <f t="shared" si="2"/>
        <v>25.85551330798479</v>
      </c>
    </row>
    <row r="45" spans="1:18" x14ac:dyDescent="0.25">
      <c r="A45" s="5" t="s">
        <v>44</v>
      </c>
      <c r="B45" s="16">
        <v>1</v>
      </c>
      <c r="C45" s="16">
        <v>7</v>
      </c>
      <c r="D45" s="16">
        <v>1</v>
      </c>
      <c r="E45" s="16"/>
      <c r="F45" s="16">
        <v>3</v>
      </c>
      <c r="G45" s="16">
        <v>28</v>
      </c>
      <c r="H45" s="16">
        <v>1</v>
      </c>
      <c r="I45" s="16">
        <v>9</v>
      </c>
      <c r="K45" s="18">
        <f t="shared" si="2"/>
        <v>0.352112676056338</v>
      </c>
      <c r="L45" s="18">
        <f t="shared" si="2"/>
        <v>2.8925619834710745</v>
      </c>
      <c r="M45" s="18">
        <f t="shared" si="2"/>
        <v>0.36101083032490977</v>
      </c>
      <c r="N45" s="18">
        <f t="shared" si="2"/>
        <v>0</v>
      </c>
      <c r="O45" s="18">
        <f t="shared" si="2"/>
        <v>1.0169491525423728</v>
      </c>
      <c r="P45" s="18">
        <f t="shared" si="2"/>
        <v>10.408921933085502</v>
      </c>
      <c r="Q45" s="18">
        <f t="shared" si="2"/>
        <v>0.35714285714285715</v>
      </c>
      <c r="R45" s="18">
        <f t="shared" si="2"/>
        <v>3.4220532319391634</v>
      </c>
    </row>
    <row r="46" spans="1:18" x14ac:dyDescent="0.25">
      <c r="A46" s="5" t="s">
        <v>45</v>
      </c>
      <c r="B46" s="16"/>
      <c r="C46" s="16"/>
      <c r="D46" s="16"/>
      <c r="E46" s="16"/>
      <c r="F46" s="16"/>
      <c r="G46" s="16">
        <v>1</v>
      </c>
      <c r="H46" s="16">
        <v>55</v>
      </c>
      <c r="I46" s="16">
        <v>2</v>
      </c>
      <c r="K46" s="18">
        <f t="shared" si="2"/>
        <v>0</v>
      </c>
      <c r="L46" s="18">
        <f t="shared" si="2"/>
        <v>0</v>
      </c>
      <c r="M46" s="18">
        <f t="shared" si="2"/>
        <v>0</v>
      </c>
      <c r="N46" s="18">
        <f t="shared" si="2"/>
        <v>0</v>
      </c>
      <c r="O46" s="18">
        <f t="shared" si="2"/>
        <v>0</v>
      </c>
      <c r="P46" s="18">
        <f t="shared" si="2"/>
        <v>0.37174721189591076</v>
      </c>
      <c r="Q46" s="18">
        <f t="shared" si="2"/>
        <v>19.642857142857142</v>
      </c>
      <c r="R46" s="18">
        <f t="shared" si="2"/>
        <v>0.76045627376425851</v>
      </c>
    </row>
    <row r="47" spans="1:18" x14ac:dyDescent="0.25">
      <c r="A47" s="1" t="s">
        <v>46</v>
      </c>
      <c r="B47" s="16">
        <v>3</v>
      </c>
      <c r="C47" s="16"/>
      <c r="D47" s="16"/>
      <c r="E47" s="16">
        <v>7</v>
      </c>
      <c r="F47" s="16"/>
      <c r="G47" s="16"/>
      <c r="H47" s="16"/>
      <c r="I47" s="16"/>
      <c r="K47" s="18">
        <f t="shared" si="2"/>
        <v>1.056338028169014</v>
      </c>
      <c r="L47" s="18">
        <f t="shared" si="2"/>
        <v>0</v>
      </c>
      <c r="M47" s="18">
        <f t="shared" si="2"/>
        <v>0</v>
      </c>
      <c r="N47" s="18">
        <f t="shared" si="2"/>
        <v>2.4561403508771931</v>
      </c>
      <c r="O47" s="18">
        <f t="shared" si="2"/>
        <v>0</v>
      </c>
      <c r="P47" s="18">
        <f t="shared" si="2"/>
        <v>0</v>
      </c>
      <c r="Q47" s="18">
        <f t="shared" si="2"/>
        <v>0</v>
      </c>
      <c r="R47" s="18">
        <f t="shared" si="2"/>
        <v>0</v>
      </c>
    </row>
    <row r="48" spans="1:18" x14ac:dyDescent="0.25">
      <c r="A48" s="5" t="s">
        <v>47</v>
      </c>
      <c r="B48" s="16"/>
      <c r="C48" s="16">
        <v>1</v>
      </c>
      <c r="D48" s="16"/>
      <c r="E48" s="16">
        <v>8</v>
      </c>
      <c r="F48" s="16"/>
      <c r="G48" s="16">
        <v>3</v>
      </c>
      <c r="H48" s="16"/>
      <c r="I48" s="16">
        <v>1</v>
      </c>
      <c r="K48" s="18">
        <f t="shared" si="2"/>
        <v>0</v>
      </c>
      <c r="L48" s="18">
        <f t="shared" si="2"/>
        <v>0.41322314049586778</v>
      </c>
      <c r="M48" s="18">
        <f t="shared" si="2"/>
        <v>0</v>
      </c>
      <c r="N48" s="18">
        <f t="shared" si="2"/>
        <v>2.807017543859649</v>
      </c>
      <c r="O48" s="18">
        <f t="shared" si="2"/>
        <v>0</v>
      </c>
      <c r="P48" s="18">
        <f t="shared" si="2"/>
        <v>1.1152416356877324</v>
      </c>
      <c r="Q48" s="18">
        <f t="shared" si="2"/>
        <v>0</v>
      </c>
      <c r="R48" s="18">
        <f t="shared" si="2"/>
        <v>0.38022813688212925</v>
      </c>
    </row>
    <row r="49" spans="1:18" x14ac:dyDescent="0.25">
      <c r="A49" s="5" t="s">
        <v>48</v>
      </c>
      <c r="B49" s="16"/>
      <c r="C49" s="16"/>
      <c r="D49" s="16"/>
      <c r="E49" s="16"/>
      <c r="F49" s="16"/>
      <c r="G49" s="16">
        <v>2035</v>
      </c>
      <c r="H49" s="16">
        <v>5</v>
      </c>
      <c r="I49" s="16"/>
      <c r="K49" s="18">
        <f t="shared" si="2"/>
        <v>0</v>
      </c>
      <c r="L49" s="18">
        <f t="shared" si="2"/>
        <v>0</v>
      </c>
      <c r="M49" s="18">
        <f t="shared" si="2"/>
        <v>0</v>
      </c>
      <c r="N49" s="18">
        <f t="shared" si="2"/>
        <v>0</v>
      </c>
      <c r="O49" s="18">
        <f t="shared" si="2"/>
        <v>0</v>
      </c>
      <c r="P49" s="18">
        <f t="shared" si="2"/>
        <v>756.50557620817847</v>
      </c>
      <c r="Q49" s="18">
        <f t="shared" si="2"/>
        <v>1.7857142857142858</v>
      </c>
      <c r="R49" s="18">
        <f t="shared" si="2"/>
        <v>0</v>
      </c>
    </row>
    <row r="50" spans="1:18" x14ac:dyDescent="0.25">
      <c r="A50" s="5" t="s">
        <v>49</v>
      </c>
      <c r="B50" s="16">
        <v>8</v>
      </c>
      <c r="C50" s="16">
        <v>11</v>
      </c>
      <c r="D50" s="16"/>
      <c r="E50" s="16">
        <v>11</v>
      </c>
      <c r="F50" s="16"/>
      <c r="G50" s="16">
        <v>15</v>
      </c>
      <c r="H50" s="16"/>
      <c r="I50" s="16"/>
      <c r="K50" s="18">
        <f t="shared" si="2"/>
        <v>2.816901408450704</v>
      </c>
      <c r="L50" s="18">
        <f t="shared" si="2"/>
        <v>4.5454545454545459</v>
      </c>
      <c r="M50" s="18">
        <f t="shared" si="2"/>
        <v>0</v>
      </c>
      <c r="N50" s="18">
        <f t="shared" si="2"/>
        <v>3.8596491228070176</v>
      </c>
      <c r="O50" s="18">
        <f t="shared" si="2"/>
        <v>0</v>
      </c>
      <c r="P50" s="18">
        <f t="shared" si="2"/>
        <v>5.5762081784386615</v>
      </c>
      <c r="Q50" s="18">
        <f t="shared" si="2"/>
        <v>0</v>
      </c>
      <c r="R50" s="18">
        <f t="shared" si="2"/>
        <v>0</v>
      </c>
    </row>
    <row r="51" spans="1:18" x14ac:dyDescent="0.25">
      <c r="A51" s="5" t="s">
        <v>50</v>
      </c>
      <c r="B51" s="16"/>
      <c r="C51" s="16">
        <v>4</v>
      </c>
      <c r="D51" s="16">
        <v>1</v>
      </c>
      <c r="E51" s="16">
        <v>1</v>
      </c>
      <c r="F51" s="16">
        <v>9</v>
      </c>
      <c r="G51" s="16">
        <v>180</v>
      </c>
      <c r="H51" s="16">
        <v>46</v>
      </c>
      <c r="I51" s="16">
        <v>10</v>
      </c>
      <c r="K51" s="18">
        <f t="shared" si="2"/>
        <v>0</v>
      </c>
      <c r="L51" s="18">
        <f t="shared" si="2"/>
        <v>1.6528925619834711</v>
      </c>
      <c r="M51" s="18">
        <f t="shared" si="2"/>
        <v>0.36101083032490977</v>
      </c>
      <c r="N51" s="18">
        <f t="shared" si="2"/>
        <v>0.35087719298245612</v>
      </c>
      <c r="O51" s="18">
        <f t="shared" si="2"/>
        <v>3.0508474576271185</v>
      </c>
      <c r="P51" s="18">
        <f t="shared" si="2"/>
        <v>66.914498141263934</v>
      </c>
      <c r="Q51" s="18">
        <f t="shared" si="2"/>
        <v>16.428571428571427</v>
      </c>
      <c r="R51" s="18">
        <f t="shared" si="2"/>
        <v>3.8022813688212929</v>
      </c>
    </row>
    <row r="52" spans="1:18" x14ac:dyDescent="0.25">
      <c r="A52" s="5" t="s">
        <v>99</v>
      </c>
      <c r="B52" s="16"/>
      <c r="C52" s="16">
        <v>104</v>
      </c>
      <c r="D52" s="16">
        <v>30</v>
      </c>
      <c r="E52" s="16">
        <v>8</v>
      </c>
      <c r="F52" s="16">
        <v>1</v>
      </c>
      <c r="G52" s="16">
        <v>528</v>
      </c>
      <c r="H52" s="16">
        <v>209</v>
      </c>
      <c r="I52" s="16">
        <v>13</v>
      </c>
      <c r="K52" s="18">
        <f t="shared" si="2"/>
        <v>0</v>
      </c>
      <c r="L52" s="18">
        <f t="shared" si="2"/>
        <v>42.97520661157025</v>
      </c>
      <c r="M52" s="18">
        <f t="shared" si="2"/>
        <v>10.830324909747292</v>
      </c>
      <c r="N52" s="18">
        <f t="shared" si="2"/>
        <v>2.807017543859649</v>
      </c>
      <c r="O52" s="18">
        <f t="shared" si="2"/>
        <v>0.33898305084745761</v>
      </c>
      <c r="P52" s="18">
        <f t="shared" si="2"/>
        <v>196.28252788104089</v>
      </c>
      <c r="Q52" s="18">
        <f t="shared" si="2"/>
        <v>74.642857142857139</v>
      </c>
      <c r="R52" s="18">
        <f t="shared" si="2"/>
        <v>4.9429657794676807</v>
      </c>
    </row>
    <row r="53" spans="1:18" x14ac:dyDescent="0.25">
      <c r="A53" s="5" t="s">
        <v>51</v>
      </c>
      <c r="B53" s="16"/>
      <c r="C53" s="16">
        <v>1</v>
      </c>
      <c r="D53" s="16">
        <v>2</v>
      </c>
      <c r="E53" s="16"/>
      <c r="F53" s="16"/>
      <c r="G53" s="16">
        <v>10</v>
      </c>
      <c r="H53" s="16">
        <v>5</v>
      </c>
      <c r="I53" s="16">
        <v>6</v>
      </c>
      <c r="K53" s="18">
        <f t="shared" si="2"/>
        <v>0</v>
      </c>
      <c r="L53" s="18">
        <f t="shared" si="2"/>
        <v>0.41322314049586778</v>
      </c>
      <c r="M53" s="18">
        <f t="shared" si="2"/>
        <v>0.72202166064981954</v>
      </c>
      <c r="N53" s="18">
        <f t="shared" si="2"/>
        <v>0</v>
      </c>
      <c r="O53" s="18">
        <f t="shared" si="2"/>
        <v>0</v>
      </c>
      <c r="P53" s="18">
        <f t="shared" si="2"/>
        <v>3.7174721189591078</v>
      </c>
      <c r="Q53" s="18">
        <f t="shared" si="2"/>
        <v>1.7857142857142858</v>
      </c>
      <c r="R53" s="18">
        <f t="shared" si="2"/>
        <v>2.2813688212927756</v>
      </c>
    </row>
    <row r="54" spans="1:18" x14ac:dyDescent="0.25">
      <c r="A54" s="5" t="s">
        <v>52</v>
      </c>
      <c r="B54" s="16"/>
      <c r="C54" s="16"/>
      <c r="D54" s="16"/>
      <c r="E54" s="16"/>
      <c r="F54" s="16"/>
      <c r="G54" s="16">
        <v>4</v>
      </c>
      <c r="H54" s="16"/>
      <c r="I54" s="16"/>
      <c r="K54" s="18">
        <f t="shared" si="2"/>
        <v>0</v>
      </c>
      <c r="L54" s="18">
        <f t="shared" si="2"/>
        <v>0</v>
      </c>
      <c r="M54" s="18">
        <f t="shared" si="2"/>
        <v>0</v>
      </c>
      <c r="N54" s="18">
        <f t="shared" si="2"/>
        <v>0</v>
      </c>
      <c r="O54" s="18">
        <f t="shared" si="2"/>
        <v>0</v>
      </c>
      <c r="P54" s="18">
        <f t="shared" si="2"/>
        <v>1.486988847583643</v>
      </c>
      <c r="Q54" s="18">
        <f t="shared" si="2"/>
        <v>0</v>
      </c>
      <c r="R54" s="18">
        <f t="shared" si="2"/>
        <v>0</v>
      </c>
    </row>
    <row r="55" spans="1:18" x14ac:dyDescent="0.25">
      <c r="A55" s="5" t="s">
        <v>53</v>
      </c>
      <c r="B55" s="16"/>
      <c r="C55" s="16">
        <v>1</v>
      </c>
      <c r="D55" s="16"/>
      <c r="E55" s="16"/>
      <c r="F55" s="16"/>
      <c r="G55" s="16">
        <v>1</v>
      </c>
      <c r="H55" s="16">
        <v>1</v>
      </c>
      <c r="I55" s="16"/>
      <c r="K55" s="18">
        <f t="shared" si="2"/>
        <v>0</v>
      </c>
      <c r="L55" s="18">
        <f t="shared" si="2"/>
        <v>0.41322314049586778</v>
      </c>
      <c r="M55" s="18">
        <f t="shared" si="2"/>
        <v>0</v>
      </c>
      <c r="N55" s="18">
        <f t="shared" si="2"/>
        <v>0</v>
      </c>
      <c r="O55" s="18">
        <f t="shared" si="2"/>
        <v>0</v>
      </c>
      <c r="P55" s="18">
        <f t="shared" si="2"/>
        <v>0.37174721189591076</v>
      </c>
      <c r="Q55" s="18">
        <f t="shared" si="2"/>
        <v>0.35714285714285715</v>
      </c>
      <c r="R55" s="18">
        <f t="shared" si="2"/>
        <v>0</v>
      </c>
    </row>
    <row r="56" spans="1:18" x14ac:dyDescent="0.25">
      <c r="A56" s="5" t="s">
        <v>54</v>
      </c>
      <c r="B56" s="16"/>
      <c r="C56" s="16">
        <v>18</v>
      </c>
      <c r="D56" s="16"/>
      <c r="E56" s="16"/>
      <c r="F56" s="16"/>
      <c r="G56" s="16">
        <v>4</v>
      </c>
      <c r="H56" s="16">
        <v>3</v>
      </c>
      <c r="I56" s="16">
        <v>6</v>
      </c>
      <c r="K56" s="18">
        <f t="shared" si="2"/>
        <v>0</v>
      </c>
      <c r="L56" s="18">
        <f t="shared" si="2"/>
        <v>7.4380165289256199</v>
      </c>
      <c r="M56" s="18">
        <f t="shared" si="2"/>
        <v>0</v>
      </c>
      <c r="N56" s="18">
        <f t="shared" si="2"/>
        <v>0</v>
      </c>
      <c r="O56" s="18">
        <f t="shared" si="2"/>
        <v>0</v>
      </c>
      <c r="P56" s="18">
        <f t="shared" si="2"/>
        <v>1.486988847583643</v>
      </c>
      <c r="Q56" s="18">
        <f t="shared" si="2"/>
        <v>1.0714285714285714</v>
      </c>
      <c r="R56" s="18">
        <f t="shared" si="2"/>
        <v>2.2813688212927756</v>
      </c>
    </row>
    <row r="57" spans="1:18" x14ac:dyDescent="0.25">
      <c r="A57" s="5" t="s">
        <v>55</v>
      </c>
      <c r="B57" s="16"/>
      <c r="C57" s="16"/>
      <c r="D57" s="16"/>
      <c r="E57" s="16">
        <v>1</v>
      </c>
      <c r="F57" s="16"/>
      <c r="G57" s="16"/>
      <c r="H57" s="16"/>
      <c r="I57" s="16"/>
      <c r="K57" s="18">
        <f t="shared" si="2"/>
        <v>0</v>
      </c>
      <c r="L57" s="18">
        <f t="shared" si="2"/>
        <v>0</v>
      </c>
      <c r="M57" s="18">
        <f t="shared" si="2"/>
        <v>0</v>
      </c>
      <c r="N57" s="18">
        <f t="shared" si="2"/>
        <v>0.35087719298245612</v>
      </c>
      <c r="O57" s="18">
        <f t="shared" si="2"/>
        <v>0</v>
      </c>
      <c r="P57" s="18">
        <f t="shared" si="2"/>
        <v>0</v>
      </c>
      <c r="Q57" s="18">
        <f t="shared" si="2"/>
        <v>0</v>
      </c>
      <c r="R57" s="18">
        <f t="shared" si="2"/>
        <v>0</v>
      </c>
    </row>
    <row r="58" spans="1:18" x14ac:dyDescent="0.25">
      <c r="A58" s="5" t="s">
        <v>56</v>
      </c>
      <c r="B58" s="16"/>
      <c r="C58" s="16">
        <v>1</v>
      </c>
      <c r="D58" s="16"/>
      <c r="E58" s="16"/>
      <c r="F58" s="16"/>
      <c r="G58" s="16"/>
      <c r="H58" s="16"/>
      <c r="I58" s="16"/>
      <c r="K58" s="18">
        <f t="shared" si="2"/>
        <v>0</v>
      </c>
      <c r="L58" s="18">
        <f t="shared" si="2"/>
        <v>0.41322314049586778</v>
      </c>
      <c r="M58" s="18">
        <f t="shared" si="2"/>
        <v>0</v>
      </c>
      <c r="N58" s="18">
        <f t="shared" si="2"/>
        <v>0</v>
      </c>
      <c r="O58" s="18">
        <f t="shared" si="2"/>
        <v>0</v>
      </c>
      <c r="P58" s="18">
        <f t="shared" si="2"/>
        <v>0</v>
      </c>
      <c r="Q58" s="18">
        <f t="shared" si="2"/>
        <v>0</v>
      </c>
      <c r="R58" s="18">
        <f t="shared" si="2"/>
        <v>0</v>
      </c>
    </row>
    <row r="59" spans="1:18" x14ac:dyDescent="0.25">
      <c r="A59" s="5" t="s">
        <v>57</v>
      </c>
      <c r="B59" s="16"/>
      <c r="C59" s="16">
        <v>1</v>
      </c>
      <c r="D59" s="16"/>
      <c r="E59" s="16"/>
      <c r="F59" s="16"/>
      <c r="G59" s="16">
        <v>19</v>
      </c>
      <c r="H59" s="16"/>
      <c r="I59" s="16"/>
      <c r="K59" s="18">
        <f t="shared" si="2"/>
        <v>0</v>
      </c>
      <c r="L59" s="18">
        <f t="shared" si="2"/>
        <v>0.41322314049586778</v>
      </c>
      <c r="M59" s="18">
        <f t="shared" si="2"/>
        <v>0</v>
      </c>
      <c r="N59" s="18">
        <f t="shared" si="2"/>
        <v>0</v>
      </c>
      <c r="O59" s="18">
        <f t="shared" si="2"/>
        <v>0</v>
      </c>
      <c r="P59" s="18">
        <f t="shared" si="2"/>
        <v>7.0631970260223049</v>
      </c>
      <c r="Q59" s="18">
        <f t="shared" si="2"/>
        <v>0</v>
      </c>
      <c r="R59" s="18">
        <f t="shared" si="2"/>
        <v>0</v>
      </c>
    </row>
    <row r="60" spans="1:18" x14ac:dyDescent="0.25">
      <c r="A60" s="5" t="s">
        <v>58</v>
      </c>
      <c r="B60" s="16"/>
      <c r="C60" s="16"/>
      <c r="D60" s="16"/>
      <c r="E60" s="16"/>
      <c r="F60" s="16">
        <v>2</v>
      </c>
      <c r="G60" s="16">
        <v>41</v>
      </c>
      <c r="H60" s="16">
        <v>26</v>
      </c>
      <c r="I60" s="16">
        <v>1</v>
      </c>
      <c r="K60" s="18">
        <f t="shared" si="2"/>
        <v>0</v>
      </c>
      <c r="L60" s="18">
        <f t="shared" si="2"/>
        <v>0</v>
      </c>
      <c r="M60" s="18">
        <f t="shared" si="2"/>
        <v>0</v>
      </c>
      <c r="N60" s="18">
        <f t="shared" si="2"/>
        <v>0</v>
      </c>
      <c r="O60" s="18">
        <f t="shared" si="2"/>
        <v>0.67796610169491522</v>
      </c>
      <c r="P60" s="18">
        <f t="shared" si="2"/>
        <v>15.241635687732343</v>
      </c>
      <c r="Q60" s="18">
        <f t="shared" si="2"/>
        <v>9.2857142857142865</v>
      </c>
      <c r="R60" s="18">
        <f t="shared" si="2"/>
        <v>0.38022813688212925</v>
      </c>
    </row>
    <row r="61" spans="1:18" x14ac:dyDescent="0.25">
      <c r="A61" s="5" t="s">
        <v>59</v>
      </c>
      <c r="B61" s="16"/>
      <c r="C61" s="16">
        <v>2</v>
      </c>
      <c r="D61" s="16">
        <v>1</v>
      </c>
      <c r="E61" s="16"/>
      <c r="F61" s="16"/>
      <c r="G61" s="16">
        <v>38</v>
      </c>
      <c r="H61" s="16">
        <v>14</v>
      </c>
      <c r="I61" s="16"/>
      <c r="K61" s="18">
        <f t="shared" si="2"/>
        <v>0</v>
      </c>
      <c r="L61" s="18">
        <f t="shared" si="2"/>
        <v>0.82644628099173556</v>
      </c>
      <c r="M61" s="18">
        <f t="shared" si="2"/>
        <v>0.36101083032490977</v>
      </c>
      <c r="N61" s="18">
        <f t="shared" si="2"/>
        <v>0</v>
      </c>
      <c r="O61" s="18">
        <f t="shared" si="2"/>
        <v>0</v>
      </c>
      <c r="P61" s="18">
        <f t="shared" si="2"/>
        <v>14.12639405204461</v>
      </c>
      <c r="Q61" s="18">
        <f t="shared" si="2"/>
        <v>5</v>
      </c>
      <c r="R61" s="18">
        <f t="shared" si="2"/>
        <v>0</v>
      </c>
    </row>
    <row r="62" spans="1:18" x14ac:dyDescent="0.25">
      <c r="A62" s="1" t="s">
        <v>60</v>
      </c>
      <c r="B62" s="16">
        <v>7</v>
      </c>
      <c r="C62" s="16"/>
      <c r="D62" s="16"/>
      <c r="E62" s="16"/>
      <c r="F62" s="16"/>
      <c r="G62" s="16"/>
      <c r="H62" s="16"/>
      <c r="I62" s="16">
        <v>4</v>
      </c>
      <c r="K62" s="18">
        <f t="shared" si="2"/>
        <v>2.464788732394366</v>
      </c>
      <c r="L62" s="18">
        <f t="shared" si="2"/>
        <v>0</v>
      </c>
      <c r="M62" s="18">
        <f t="shared" si="2"/>
        <v>0</v>
      </c>
      <c r="N62" s="18">
        <f t="shared" si="2"/>
        <v>0</v>
      </c>
      <c r="O62" s="18">
        <f t="shared" si="2"/>
        <v>0</v>
      </c>
      <c r="P62" s="18">
        <f t="shared" si="2"/>
        <v>0</v>
      </c>
      <c r="Q62" s="18">
        <f t="shared" si="2"/>
        <v>0</v>
      </c>
      <c r="R62" s="18">
        <f t="shared" si="2"/>
        <v>1.520912547528517</v>
      </c>
    </row>
    <row r="63" spans="1:18" x14ac:dyDescent="0.25">
      <c r="A63" s="1" t="s">
        <v>61</v>
      </c>
      <c r="B63" s="16">
        <v>6</v>
      </c>
      <c r="C63" s="16">
        <v>2</v>
      </c>
      <c r="D63" s="16"/>
      <c r="E63" s="16">
        <v>1</v>
      </c>
      <c r="F63" s="16">
        <v>6</v>
      </c>
      <c r="G63" s="16">
        <v>52</v>
      </c>
      <c r="H63" s="16">
        <v>30</v>
      </c>
      <c r="I63" s="16">
        <v>38</v>
      </c>
      <c r="K63" s="18">
        <f t="shared" si="2"/>
        <v>2.112676056338028</v>
      </c>
      <c r="L63" s="18">
        <f t="shared" si="2"/>
        <v>0.82644628099173556</v>
      </c>
      <c r="M63" s="18">
        <f t="shared" si="2"/>
        <v>0</v>
      </c>
      <c r="N63" s="18">
        <f t="shared" si="2"/>
        <v>0.35087719298245612</v>
      </c>
      <c r="O63" s="18">
        <f t="shared" si="2"/>
        <v>2.0338983050847457</v>
      </c>
      <c r="P63" s="18">
        <f t="shared" si="2"/>
        <v>19.330855018587361</v>
      </c>
      <c r="Q63" s="18">
        <f t="shared" si="2"/>
        <v>10.714285714285714</v>
      </c>
      <c r="R63" s="18">
        <f t="shared" si="2"/>
        <v>14.448669201520913</v>
      </c>
    </row>
    <row r="64" spans="1:18" x14ac:dyDescent="0.25">
      <c r="A64" s="5" t="s">
        <v>62</v>
      </c>
      <c r="B64" s="16"/>
      <c r="C64" s="16">
        <v>1</v>
      </c>
      <c r="D64" s="16"/>
      <c r="E64" s="16"/>
      <c r="F64" s="16"/>
      <c r="G64" s="16">
        <v>2</v>
      </c>
      <c r="H64" s="16"/>
      <c r="I64" s="16"/>
      <c r="K64" s="18">
        <f t="shared" si="2"/>
        <v>0</v>
      </c>
      <c r="L64" s="18">
        <f t="shared" si="2"/>
        <v>0.41322314049586778</v>
      </c>
      <c r="M64" s="18">
        <f t="shared" si="2"/>
        <v>0</v>
      </c>
      <c r="N64" s="18">
        <f t="shared" si="2"/>
        <v>0</v>
      </c>
      <c r="O64" s="18">
        <f t="shared" si="2"/>
        <v>0</v>
      </c>
      <c r="P64" s="18">
        <f t="shared" si="2"/>
        <v>0.74349442379182151</v>
      </c>
      <c r="Q64" s="18">
        <f t="shared" si="2"/>
        <v>0</v>
      </c>
      <c r="R64" s="18">
        <f t="shared" si="2"/>
        <v>0</v>
      </c>
    </row>
    <row r="65" spans="1:18" x14ac:dyDescent="0.25">
      <c r="A65" s="5" t="s">
        <v>63</v>
      </c>
      <c r="B65" s="16"/>
      <c r="C65" s="16">
        <v>143</v>
      </c>
      <c r="D65" s="16">
        <v>110</v>
      </c>
      <c r="E65" s="16">
        <v>3</v>
      </c>
      <c r="F65" s="16">
        <v>2</v>
      </c>
      <c r="G65" s="16">
        <v>381</v>
      </c>
      <c r="H65" s="16">
        <v>390</v>
      </c>
      <c r="I65" s="16">
        <v>48</v>
      </c>
      <c r="K65" s="18">
        <f t="shared" si="2"/>
        <v>0</v>
      </c>
      <c r="L65" s="18">
        <f t="shared" si="2"/>
        <v>59.090909090909093</v>
      </c>
      <c r="M65" s="18">
        <f t="shared" si="2"/>
        <v>39.711191335740075</v>
      </c>
      <c r="N65" s="18">
        <f t="shared" si="2"/>
        <v>1.0526315789473684</v>
      </c>
      <c r="O65" s="18">
        <f t="shared" si="2"/>
        <v>0.67796610169491522</v>
      </c>
      <c r="P65" s="18">
        <f t="shared" si="2"/>
        <v>141.63568773234201</v>
      </c>
      <c r="Q65" s="18">
        <f t="shared" si="2"/>
        <v>139.28571428571428</v>
      </c>
      <c r="R65" s="18">
        <f t="shared" si="2"/>
        <v>18.250950570342205</v>
      </c>
    </row>
    <row r="66" spans="1:18" x14ac:dyDescent="0.25">
      <c r="A66" s="5" t="s">
        <v>64</v>
      </c>
      <c r="B66" s="16"/>
      <c r="C66" s="16"/>
      <c r="D66" s="16"/>
      <c r="E66" s="16">
        <v>1</v>
      </c>
      <c r="F66" s="16"/>
      <c r="G66" s="16">
        <v>1</v>
      </c>
      <c r="H66" s="16">
        <v>2</v>
      </c>
      <c r="I66" s="16"/>
      <c r="K66" s="18">
        <f t="shared" ref="K66:R88" si="3">+B66*50/B$6</f>
        <v>0</v>
      </c>
      <c r="L66" s="18">
        <f t="shared" si="3"/>
        <v>0</v>
      </c>
      <c r="M66" s="18">
        <f t="shared" si="3"/>
        <v>0</v>
      </c>
      <c r="N66" s="18">
        <f t="shared" si="3"/>
        <v>0.35087719298245612</v>
      </c>
      <c r="O66" s="18">
        <f t="shared" si="3"/>
        <v>0</v>
      </c>
      <c r="P66" s="18">
        <f t="shared" si="3"/>
        <v>0.37174721189591076</v>
      </c>
      <c r="Q66" s="18">
        <f t="shared" si="3"/>
        <v>0.7142857142857143</v>
      </c>
      <c r="R66" s="18">
        <f t="shared" si="3"/>
        <v>0</v>
      </c>
    </row>
    <row r="67" spans="1:18" x14ac:dyDescent="0.25">
      <c r="A67" s="5" t="s">
        <v>65</v>
      </c>
      <c r="B67" s="16"/>
      <c r="C67" s="16"/>
      <c r="D67" s="16"/>
      <c r="E67" s="16"/>
      <c r="F67" s="16"/>
      <c r="G67" s="16">
        <v>2</v>
      </c>
      <c r="H67" s="16"/>
      <c r="I67" s="16"/>
      <c r="K67" s="18">
        <f t="shared" si="3"/>
        <v>0</v>
      </c>
      <c r="L67" s="18">
        <f t="shared" si="3"/>
        <v>0</v>
      </c>
      <c r="M67" s="18">
        <f t="shared" si="3"/>
        <v>0</v>
      </c>
      <c r="N67" s="18">
        <f t="shared" si="3"/>
        <v>0</v>
      </c>
      <c r="O67" s="18">
        <f t="shared" si="3"/>
        <v>0</v>
      </c>
      <c r="P67" s="18">
        <f t="shared" si="3"/>
        <v>0.74349442379182151</v>
      </c>
      <c r="Q67" s="18">
        <f t="shared" si="3"/>
        <v>0</v>
      </c>
      <c r="R67" s="18">
        <f t="shared" si="3"/>
        <v>0</v>
      </c>
    </row>
    <row r="68" spans="1:18" x14ac:dyDescent="0.25">
      <c r="A68" s="1" t="s">
        <v>66</v>
      </c>
      <c r="B68" s="16"/>
      <c r="C68" s="16"/>
      <c r="D68" s="16">
        <v>1</v>
      </c>
      <c r="E68" s="16"/>
      <c r="F68" s="16"/>
      <c r="G68" s="16"/>
      <c r="H68" s="16"/>
      <c r="I68" s="16"/>
      <c r="K68" s="18">
        <f t="shared" si="3"/>
        <v>0</v>
      </c>
      <c r="L68" s="18">
        <f t="shared" si="3"/>
        <v>0</v>
      </c>
      <c r="M68" s="18">
        <f t="shared" si="3"/>
        <v>0.36101083032490977</v>
      </c>
      <c r="N68" s="18">
        <f t="shared" si="3"/>
        <v>0</v>
      </c>
      <c r="O68" s="18">
        <f t="shared" si="3"/>
        <v>0</v>
      </c>
      <c r="P68" s="18">
        <f t="shared" si="3"/>
        <v>0</v>
      </c>
      <c r="Q68" s="18">
        <f t="shared" si="3"/>
        <v>0</v>
      </c>
      <c r="R68" s="18">
        <f t="shared" si="3"/>
        <v>0</v>
      </c>
    </row>
    <row r="69" spans="1:18" x14ac:dyDescent="0.25">
      <c r="A69" s="1" t="s">
        <v>85</v>
      </c>
      <c r="B69" s="16"/>
      <c r="C69" s="16"/>
      <c r="D69" s="16"/>
      <c r="E69" s="16"/>
      <c r="F69" s="16">
        <v>1</v>
      </c>
      <c r="G69" s="16">
        <v>4</v>
      </c>
      <c r="H69" s="16">
        <v>5</v>
      </c>
      <c r="I69" s="16"/>
      <c r="K69" s="18">
        <f t="shared" si="3"/>
        <v>0</v>
      </c>
      <c r="L69" s="18">
        <f t="shared" si="3"/>
        <v>0</v>
      </c>
      <c r="M69" s="18">
        <f t="shared" si="3"/>
        <v>0</v>
      </c>
      <c r="N69" s="18">
        <f t="shared" si="3"/>
        <v>0</v>
      </c>
      <c r="O69" s="18">
        <f t="shared" si="3"/>
        <v>0.33898305084745761</v>
      </c>
      <c r="P69" s="18">
        <f t="shared" si="3"/>
        <v>1.486988847583643</v>
      </c>
      <c r="Q69" s="18">
        <f t="shared" si="3"/>
        <v>1.7857142857142858</v>
      </c>
      <c r="R69" s="18">
        <f t="shared" si="3"/>
        <v>0</v>
      </c>
    </row>
    <row r="70" spans="1:18" x14ac:dyDescent="0.25">
      <c r="A70" s="5" t="s">
        <v>67</v>
      </c>
      <c r="B70" s="16"/>
      <c r="C70" s="16">
        <v>1</v>
      </c>
      <c r="D70" s="16"/>
      <c r="E70" s="16"/>
      <c r="F70" s="16"/>
      <c r="G70" s="16">
        <v>3</v>
      </c>
      <c r="H70" s="16"/>
      <c r="I70" s="16"/>
      <c r="K70" s="18">
        <f t="shared" si="3"/>
        <v>0</v>
      </c>
      <c r="L70" s="18">
        <f t="shared" si="3"/>
        <v>0.41322314049586778</v>
      </c>
      <c r="M70" s="18">
        <f t="shared" si="3"/>
        <v>0</v>
      </c>
      <c r="N70" s="18">
        <f t="shared" si="3"/>
        <v>0</v>
      </c>
      <c r="O70" s="18">
        <f t="shared" si="3"/>
        <v>0</v>
      </c>
      <c r="P70" s="18">
        <f t="shared" si="3"/>
        <v>1.1152416356877324</v>
      </c>
      <c r="Q70" s="18">
        <f t="shared" si="3"/>
        <v>0</v>
      </c>
      <c r="R70" s="18">
        <f t="shared" si="3"/>
        <v>0</v>
      </c>
    </row>
    <row r="71" spans="1:18" x14ac:dyDescent="0.25">
      <c r="A71" s="1" t="s">
        <v>68</v>
      </c>
      <c r="B71" s="16">
        <v>3</v>
      </c>
      <c r="C71" s="16"/>
      <c r="D71" s="16"/>
      <c r="E71" s="16"/>
      <c r="F71" s="16"/>
      <c r="G71" s="16"/>
      <c r="H71" s="16"/>
      <c r="I71" s="16">
        <v>1</v>
      </c>
      <c r="K71" s="18">
        <f t="shared" si="3"/>
        <v>1.056338028169014</v>
      </c>
      <c r="L71" s="18">
        <f t="shared" si="3"/>
        <v>0</v>
      </c>
      <c r="M71" s="18">
        <f t="shared" si="3"/>
        <v>0</v>
      </c>
      <c r="N71" s="18">
        <f t="shared" si="3"/>
        <v>0</v>
      </c>
      <c r="O71" s="18">
        <f t="shared" si="3"/>
        <v>0</v>
      </c>
      <c r="P71" s="18">
        <f t="shared" si="3"/>
        <v>0</v>
      </c>
      <c r="Q71" s="18">
        <f t="shared" si="3"/>
        <v>0</v>
      </c>
      <c r="R71" s="18">
        <f t="shared" si="3"/>
        <v>0.38022813688212925</v>
      </c>
    </row>
    <row r="72" spans="1:18" x14ac:dyDescent="0.25">
      <c r="A72" s="1" t="s">
        <v>69</v>
      </c>
      <c r="B72" s="16"/>
      <c r="C72" s="16"/>
      <c r="D72" s="16"/>
      <c r="E72" s="16"/>
      <c r="F72" s="16"/>
      <c r="G72" s="16"/>
      <c r="H72" s="16">
        <v>3</v>
      </c>
      <c r="I72" s="16">
        <v>1</v>
      </c>
      <c r="K72" s="18">
        <f t="shared" si="3"/>
        <v>0</v>
      </c>
      <c r="L72" s="18">
        <f t="shared" si="3"/>
        <v>0</v>
      </c>
      <c r="M72" s="18">
        <f t="shared" si="3"/>
        <v>0</v>
      </c>
      <c r="N72" s="18">
        <f t="shared" si="3"/>
        <v>0</v>
      </c>
      <c r="O72" s="18">
        <f t="shared" si="3"/>
        <v>0</v>
      </c>
      <c r="P72" s="18">
        <f t="shared" si="3"/>
        <v>0</v>
      </c>
      <c r="Q72" s="18">
        <f t="shared" si="3"/>
        <v>1.0714285714285714</v>
      </c>
      <c r="R72" s="18">
        <f t="shared" si="3"/>
        <v>0.38022813688212925</v>
      </c>
    </row>
    <row r="73" spans="1:18" x14ac:dyDescent="0.25">
      <c r="A73" s="1" t="s">
        <v>70</v>
      </c>
      <c r="B73" s="16">
        <v>2</v>
      </c>
      <c r="C73" s="16">
        <v>1</v>
      </c>
      <c r="D73" s="16"/>
      <c r="E73" s="16">
        <v>5</v>
      </c>
      <c r="F73" s="16"/>
      <c r="G73" s="16">
        <v>1</v>
      </c>
      <c r="H73" s="16">
        <v>3</v>
      </c>
      <c r="I73" s="16">
        <v>2</v>
      </c>
      <c r="K73" s="18">
        <f t="shared" si="3"/>
        <v>0.70422535211267601</v>
      </c>
      <c r="L73" s="18">
        <f t="shared" si="3"/>
        <v>0.41322314049586778</v>
      </c>
      <c r="M73" s="18">
        <f t="shared" si="3"/>
        <v>0</v>
      </c>
      <c r="N73" s="18">
        <f t="shared" si="3"/>
        <v>1.7543859649122806</v>
      </c>
      <c r="O73" s="18">
        <f t="shared" si="3"/>
        <v>0</v>
      </c>
      <c r="P73" s="18">
        <f t="shared" si="3"/>
        <v>0.37174721189591076</v>
      </c>
      <c r="Q73" s="18">
        <f t="shared" si="3"/>
        <v>1.0714285714285714</v>
      </c>
      <c r="R73" s="18">
        <f t="shared" si="3"/>
        <v>0.76045627376425851</v>
      </c>
    </row>
    <row r="74" spans="1:18" x14ac:dyDescent="0.25">
      <c r="A74" s="1" t="s">
        <v>71</v>
      </c>
      <c r="B74" s="16">
        <v>1</v>
      </c>
      <c r="C74" s="16">
        <v>12</v>
      </c>
      <c r="D74" s="16"/>
      <c r="E74" s="16">
        <v>4</v>
      </c>
      <c r="F74" s="16"/>
      <c r="G74" s="16">
        <v>4</v>
      </c>
      <c r="H74" s="16"/>
      <c r="I74" s="16">
        <v>25</v>
      </c>
      <c r="K74" s="18">
        <f t="shared" si="3"/>
        <v>0.352112676056338</v>
      </c>
      <c r="L74" s="18">
        <f t="shared" si="3"/>
        <v>4.9586776859504136</v>
      </c>
      <c r="M74" s="18">
        <f t="shared" si="3"/>
        <v>0</v>
      </c>
      <c r="N74" s="18">
        <f t="shared" si="3"/>
        <v>1.4035087719298245</v>
      </c>
      <c r="O74" s="18">
        <f t="shared" si="3"/>
        <v>0</v>
      </c>
      <c r="P74" s="18">
        <f t="shared" si="3"/>
        <v>1.486988847583643</v>
      </c>
      <c r="Q74" s="18">
        <f t="shared" si="3"/>
        <v>0</v>
      </c>
      <c r="R74" s="18">
        <f t="shared" si="3"/>
        <v>9.5057034220532319</v>
      </c>
    </row>
    <row r="75" spans="1:18" x14ac:dyDescent="0.25">
      <c r="A75" s="1" t="s">
        <v>72</v>
      </c>
      <c r="B75" s="16">
        <v>5</v>
      </c>
      <c r="C75" s="16">
        <v>11</v>
      </c>
      <c r="D75" s="16">
        <v>9</v>
      </c>
      <c r="E75" s="16"/>
      <c r="F75" s="16">
        <v>1</v>
      </c>
      <c r="G75" s="16">
        <v>15</v>
      </c>
      <c r="H75" s="16">
        <v>3</v>
      </c>
      <c r="I75" s="16">
        <v>1</v>
      </c>
      <c r="K75" s="18">
        <f t="shared" si="3"/>
        <v>1.7605633802816902</v>
      </c>
      <c r="L75" s="18">
        <f t="shared" si="3"/>
        <v>4.5454545454545459</v>
      </c>
      <c r="M75" s="18">
        <f t="shared" si="3"/>
        <v>3.2490974729241877</v>
      </c>
      <c r="N75" s="18">
        <f t="shared" si="3"/>
        <v>0</v>
      </c>
      <c r="O75" s="18">
        <f t="shared" si="3"/>
        <v>0.33898305084745761</v>
      </c>
      <c r="P75" s="18">
        <f t="shared" si="3"/>
        <v>5.5762081784386615</v>
      </c>
      <c r="Q75" s="18">
        <f t="shared" si="3"/>
        <v>1.0714285714285714</v>
      </c>
      <c r="R75" s="18">
        <f t="shared" si="3"/>
        <v>0.38022813688212925</v>
      </c>
    </row>
    <row r="76" spans="1:18" x14ac:dyDescent="0.25">
      <c r="A76" s="1" t="s">
        <v>73</v>
      </c>
      <c r="B76" s="16">
        <v>18</v>
      </c>
      <c r="C76" s="16">
        <v>37</v>
      </c>
      <c r="D76" s="16">
        <v>21</v>
      </c>
      <c r="E76" s="16">
        <v>6</v>
      </c>
      <c r="F76" s="16">
        <v>18</v>
      </c>
      <c r="G76" s="16">
        <v>82</v>
      </c>
      <c r="H76" s="16">
        <v>39</v>
      </c>
      <c r="I76" s="16">
        <v>28</v>
      </c>
      <c r="K76" s="18">
        <f t="shared" si="3"/>
        <v>6.3380281690140849</v>
      </c>
      <c r="L76" s="18">
        <f t="shared" si="3"/>
        <v>15.289256198347108</v>
      </c>
      <c r="M76" s="18">
        <f t="shared" si="3"/>
        <v>7.581227436823105</v>
      </c>
      <c r="N76" s="18">
        <f t="shared" si="3"/>
        <v>2.1052631578947367</v>
      </c>
      <c r="O76" s="18">
        <f t="shared" si="3"/>
        <v>6.101694915254237</v>
      </c>
      <c r="P76" s="18">
        <f t="shared" si="3"/>
        <v>30.483271375464685</v>
      </c>
      <c r="Q76" s="18">
        <f t="shared" si="3"/>
        <v>13.928571428571429</v>
      </c>
      <c r="R76" s="18">
        <f t="shared" si="3"/>
        <v>10.64638783269962</v>
      </c>
    </row>
    <row r="77" spans="1:18" x14ac:dyDescent="0.25">
      <c r="A77" s="1" t="s">
        <v>74</v>
      </c>
      <c r="B77" s="16">
        <v>12</v>
      </c>
      <c r="C77" s="16">
        <v>13</v>
      </c>
      <c r="D77" s="16">
        <v>11</v>
      </c>
      <c r="E77" s="16">
        <v>6</v>
      </c>
      <c r="F77" s="16">
        <v>33</v>
      </c>
      <c r="G77" s="16">
        <v>40</v>
      </c>
      <c r="H77" s="16">
        <v>29</v>
      </c>
      <c r="I77" s="16">
        <v>26</v>
      </c>
      <c r="K77" s="18">
        <f t="shared" si="3"/>
        <v>4.225352112676056</v>
      </c>
      <c r="L77" s="18">
        <f t="shared" si="3"/>
        <v>5.3719008264462813</v>
      </c>
      <c r="M77" s="18">
        <f t="shared" si="3"/>
        <v>3.9711191335740073</v>
      </c>
      <c r="N77" s="18">
        <f t="shared" si="3"/>
        <v>2.1052631578947367</v>
      </c>
      <c r="O77" s="18">
        <f t="shared" si="3"/>
        <v>11.186440677966102</v>
      </c>
      <c r="P77" s="18">
        <f t="shared" si="3"/>
        <v>14.869888475836431</v>
      </c>
      <c r="Q77" s="18">
        <f t="shared" si="3"/>
        <v>10.357142857142858</v>
      </c>
      <c r="R77" s="18">
        <f t="shared" si="3"/>
        <v>9.8859315589353614</v>
      </c>
    </row>
    <row r="78" spans="1:18" x14ac:dyDescent="0.25">
      <c r="A78" s="5" t="s">
        <v>75</v>
      </c>
      <c r="B78" s="16"/>
      <c r="C78" s="16">
        <v>2</v>
      </c>
      <c r="D78" s="16">
        <v>1</v>
      </c>
      <c r="E78" s="16">
        <v>1</v>
      </c>
      <c r="F78" s="16"/>
      <c r="G78" s="16">
        <v>3</v>
      </c>
      <c r="H78" s="16">
        <v>2</v>
      </c>
      <c r="I78" s="16">
        <v>3</v>
      </c>
      <c r="K78" s="18">
        <f t="shared" si="3"/>
        <v>0</v>
      </c>
      <c r="L78" s="18">
        <f t="shared" si="3"/>
        <v>0.82644628099173556</v>
      </c>
      <c r="M78" s="18">
        <f t="shared" si="3"/>
        <v>0.36101083032490977</v>
      </c>
      <c r="N78" s="18">
        <f t="shared" si="3"/>
        <v>0.35087719298245612</v>
      </c>
      <c r="O78" s="18">
        <f t="shared" si="3"/>
        <v>0</v>
      </c>
      <c r="P78" s="18">
        <f t="shared" si="3"/>
        <v>1.1152416356877324</v>
      </c>
      <c r="Q78" s="18">
        <f t="shared" si="3"/>
        <v>0.7142857142857143</v>
      </c>
      <c r="R78" s="18">
        <f t="shared" si="3"/>
        <v>1.1406844106463878</v>
      </c>
    </row>
    <row r="79" spans="1:18" x14ac:dyDescent="0.25">
      <c r="A79" s="1" t="s">
        <v>76</v>
      </c>
      <c r="B79" s="16">
        <v>1</v>
      </c>
      <c r="C79" s="16">
        <v>3</v>
      </c>
      <c r="D79" s="16"/>
      <c r="E79" s="16">
        <v>2</v>
      </c>
      <c r="F79" s="16">
        <v>4</v>
      </c>
      <c r="G79" s="16">
        <v>5</v>
      </c>
      <c r="H79" s="16">
        <v>5</v>
      </c>
      <c r="I79" s="16">
        <v>13</v>
      </c>
      <c r="K79" s="18">
        <f t="shared" si="3"/>
        <v>0.352112676056338</v>
      </c>
      <c r="L79" s="18">
        <f t="shared" si="3"/>
        <v>1.2396694214876034</v>
      </c>
      <c r="M79" s="18">
        <f t="shared" si="3"/>
        <v>0</v>
      </c>
      <c r="N79" s="18">
        <f t="shared" si="3"/>
        <v>0.70175438596491224</v>
      </c>
      <c r="O79" s="18">
        <f t="shared" si="3"/>
        <v>1.3559322033898304</v>
      </c>
      <c r="P79" s="18">
        <f t="shared" si="3"/>
        <v>1.8587360594795539</v>
      </c>
      <c r="Q79" s="18">
        <f t="shared" si="3"/>
        <v>1.7857142857142858</v>
      </c>
      <c r="R79" s="18">
        <f t="shared" si="3"/>
        <v>4.9429657794676807</v>
      </c>
    </row>
    <row r="80" spans="1:18" x14ac:dyDescent="0.25">
      <c r="A80" s="5" t="s">
        <v>77</v>
      </c>
      <c r="B80" s="16">
        <v>12</v>
      </c>
      <c r="C80" s="16">
        <v>60</v>
      </c>
      <c r="D80" s="16">
        <v>59</v>
      </c>
      <c r="E80" s="16">
        <v>12</v>
      </c>
      <c r="F80" s="16">
        <v>58</v>
      </c>
      <c r="G80" s="16">
        <v>133</v>
      </c>
      <c r="H80" s="16">
        <v>60</v>
      </c>
      <c r="I80" s="16">
        <v>67</v>
      </c>
      <c r="K80" s="18">
        <f t="shared" si="3"/>
        <v>4.225352112676056</v>
      </c>
      <c r="L80" s="18">
        <f t="shared" si="3"/>
        <v>24.793388429752067</v>
      </c>
      <c r="M80" s="18">
        <f t="shared" si="3"/>
        <v>21.299638989169676</v>
      </c>
      <c r="N80" s="18">
        <f t="shared" si="3"/>
        <v>4.2105263157894735</v>
      </c>
      <c r="O80" s="18">
        <f t="shared" si="3"/>
        <v>19.661016949152543</v>
      </c>
      <c r="P80" s="18">
        <f t="shared" si="3"/>
        <v>49.442379182156131</v>
      </c>
      <c r="Q80" s="18">
        <f t="shared" si="3"/>
        <v>21.428571428571427</v>
      </c>
      <c r="R80" s="18">
        <f t="shared" si="3"/>
        <v>25.475285171102662</v>
      </c>
    </row>
    <row r="81" spans="1:18" x14ac:dyDescent="0.25">
      <c r="A81" s="1" t="s">
        <v>78</v>
      </c>
      <c r="B81" s="16">
        <v>4</v>
      </c>
      <c r="C81" s="16">
        <v>12</v>
      </c>
      <c r="D81" s="16"/>
      <c r="E81" s="16">
        <v>2</v>
      </c>
      <c r="F81" s="16">
        <v>9</v>
      </c>
      <c r="G81" s="16">
        <v>13</v>
      </c>
      <c r="H81" s="16"/>
      <c r="I81" s="16"/>
      <c r="K81" s="18">
        <f t="shared" si="3"/>
        <v>1.408450704225352</v>
      </c>
      <c r="L81" s="18">
        <f t="shared" si="3"/>
        <v>4.9586776859504136</v>
      </c>
      <c r="M81" s="18">
        <f t="shared" si="3"/>
        <v>0</v>
      </c>
      <c r="N81" s="18">
        <f t="shared" si="3"/>
        <v>0.70175438596491224</v>
      </c>
      <c r="O81" s="18">
        <f t="shared" si="3"/>
        <v>3.0508474576271185</v>
      </c>
      <c r="P81" s="18">
        <f t="shared" si="3"/>
        <v>4.8327137546468402</v>
      </c>
      <c r="Q81" s="18">
        <f t="shared" si="3"/>
        <v>0</v>
      </c>
      <c r="R81" s="18">
        <f t="shared" si="3"/>
        <v>0</v>
      </c>
    </row>
    <row r="82" spans="1:18" x14ac:dyDescent="0.25">
      <c r="A82" s="5" t="s">
        <v>79</v>
      </c>
      <c r="B82" s="16"/>
      <c r="C82" s="16">
        <v>13</v>
      </c>
      <c r="D82" s="16">
        <v>12</v>
      </c>
      <c r="E82" s="16"/>
      <c r="F82" s="16"/>
      <c r="G82" s="16">
        <v>64</v>
      </c>
      <c r="H82" s="16">
        <v>15</v>
      </c>
      <c r="I82" s="16">
        <v>13</v>
      </c>
      <c r="K82" s="18">
        <f t="shared" si="3"/>
        <v>0</v>
      </c>
      <c r="L82" s="18">
        <f t="shared" si="3"/>
        <v>5.3719008264462813</v>
      </c>
      <c r="M82" s="18">
        <f t="shared" si="3"/>
        <v>4.3321299638989172</v>
      </c>
      <c r="N82" s="18">
        <f t="shared" si="3"/>
        <v>0</v>
      </c>
      <c r="O82" s="18">
        <f t="shared" si="3"/>
        <v>0</v>
      </c>
      <c r="P82" s="18">
        <f t="shared" si="3"/>
        <v>23.791821561338288</v>
      </c>
      <c r="Q82" s="18">
        <f t="shared" si="3"/>
        <v>5.3571428571428568</v>
      </c>
      <c r="R82" s="18">
        <f t="shared" si="3"/>
        <v>4.9429657794676807</v>
      </c>
    </row>
    <row r="83" spans="1:18" x14ac:dyDescent="0.25">
      <c r="A83" s="5" t="s">
        <v>80</v>
      </c>
      <c r="B83" s="16">
        <v>21</v>
      </c>
      <c r="C83" s="16">
        <v>22</v>
      </c>
      <c r="D83" s="16"/>
      <c r="E83" s="16">
        <v>11</v>
      </c>
      <c r="F83" s="16">
        <v>2</v>
      </c>
      <c r="G83" s="16">
        <v>14</v>
      </c>
      <c r="H83" s="16">
        <v>6</v>
      </c>
      <c r="I83" s="16">
        <v>6</v>
      </c>
      <c r="K83" s="18">
        <f t="shared" si="3"/>
        <v>7.394366197183099</v>
      </c>
      <c r="L83" s="18">
        <f t="shared" si="3"/>
        <v>9.0909090909090917</v>
      </c>
      <c r="M83" s="18">
        <f t="shared" si="3"/>
        <v>0</v>
      </c>
      <c r="N83" s="18">
        <f t="shared" si="3"/>
        <v>3.8596491228070176</v>
      </c>
      <c r="O83" s="18">
        <f t="shared" si="3"/>
        <v>0.67796610169491522</v>
      </c>
      <c r="P83" s="18">
        <f t="shared" si="3"/>
        <v>5.2044609665427508</v>
      </c>
      <c r="Q83" s="18">
        <f t="shared" si="3"/>
        <v>2.1428571428571428</v>
      </c>
      <c r="R83" s="18">
        <f t="shared" si="3"/>
        <v>2.2813688212927756</v>
      </c>
    </row>
    <row r="84" spans="1:18" x14ac:dyDescent="0.25">
      <c r="A84" s="5" t="s">
        <v>81</v>
      </c>
      <c r="B84" s="16"/>
      <c r="C84" s="16">
        <v>4</v>
      </c>
      <c r="D84" s="16"/>
      <c r="E84" s="16"/>
      <c r="F84" s="16"/>
      <c r="G84" s="16">
        <v>1</v>
      </c>
      <c r="H84" s="16"/>
      <c r="I84" s="16"/>
      <c r="K84" s="18">
        <f t="shared" si="3"/>
        <v>0</v>
      </c>
      <c r="L84" s="18">
        <f t="shared" si="3"/>
        <v>1.6528925619834711</v>
      </c>
      <c r="M84" s="18">
        <f t="shared" si="3"/>
        <v>0</v>
      </c>
      <c r="N84" s="18">
        <f t="shared" si="3"/>
        <v>0</v>
      </c>
      <c r="O84" s="18">
        <f t="shared" si="3"/>
        <v>0</v>
      </c>
      <c r="P84" s="18">
        <f t="shared" si="3"/>
        <v>0.37174721189591076</v>
      </c>
      <c r="Q84" s="18">
        <f t="shared" si="3"/>
        <v>0</v>
      </c>
      <c r="R84" s="18">
        <f t="shared" si="3"/>
        <v>0</v>
      </c>
    </row>
    <row r="85" spans="1:18" x14ac:dyDescent="0.25">
      <c r="A85" s="5" t="s">
        <v>82</v>
      </c>
      <c r="B85" s="16"/>
      <c r="C85" s="16">
        <v>1</v>
      </c>
      <c r="D85" s="16"/>
      <c r="E85" s="16"/>
      <c r="F85" s="16">
        <v>6</v>
      </c>
      <c r="G85" s="16">
        <v>8</v>
      </c>
      <c r="H85" s="16">
        <v>4</v>
      </c>
      <c r="I85" s="16"/>
      <c r="K85" s="18">
        <f t="shared" si="3"/>
        <v>0</v>
      </c>
      <c r="L85" s="18">
        <f t="shared" si="3"/>
        <v>0.41322314049586778</v>
      </c>
      <c r="M85" s="18">
        <f t="shared" si="3"/>
        <v>0</v>
      </c>
      <c r="N85" s="18">
        <f t="shared" si="3"/>
        <v>0</v>
      </c>
      <c r="O85" s="18">
        <f t="shared" si="3"/>
        <v>2.0338983050847457</v>
      </c>
      <c r="P85" s="18">
        <f t="shared" si="3"/>
        <v>2.9739776951672861</v>
      </c>
      <c r="Q85" s="18">
        <f t="shared" si="3"/>
        <v>1.4285714285714286</v>
      </c>
      <c r="R85" s="18">
        <f t="shared" si="3"/>
        <v>0</v>
      </c>
    </row>
    <row r="86" spans="1:18" x14ac:dyDescent="0.25">
      <c r="A86" s="5" t="s">
        <v>83</v>
      </c>
      <c r="B86" s="16"/>
      <c r="C86" s="16"/>
      <c r="D86" s="16"/>
      <c r="E86" s="16"/>
      <c r="F86" s="16"/>
      <c r="G86" s="16"/>
      <c r="H86" s="16">
        <v>1</v>
      </c>
      <c r="I86" s="16"/>
      <c r="K86" s="18">
        <f t="shared" si="3"/>
        <v>0</v>
      </c>
      <c r="L86" s="18">
        <f t="shared" si="3"/>
        <v>0</v>
      </c>
      <c r="M86" s="18">
        <f t="shared" si="3"/>
        <v>0</v>
      </c>
      <c r="N86" s="18">
        <f t="shared" si="3"/>
        <v>0</v>
      </c>
      <c r="O86" s="18">
        <f t="shared" si="3"/>
        <v>0</v>
      </c>
      <c r="P86" s="18">
        <f t="shared" si="3"/>
        <v>0</v>
      </c>
      <c r="Q86" s="18">
        <f t="shared" si="3"/>
        <v>0.35714285714285715</v>
      </c>
      <c r="R86" s="18">
        <f t="shared" si="3"/>
        <v>0</v>
      </c>
    </row>
    <row r="87" spans="1:18" x14ac:dyDescent="0.25">
      <c r="A87" s="1" t="s">
        <v>84</v>
      </c>
      <c r="B87" s="16"/>
      <c r="C87" s="16"/>
      <c r="D87" s="16">
        <v>1</v>
      </c>
      <c r="E87" s="16"/>
      <c r="F87" s="16"/>
      <c r="G87" s="16">
        <v>2</v>
      </c>
      <c r="H87" s="16"/>
      <c r="I87" s="16"/>
      <c r="K87" s="18">
        <f t="shared" si="3"/>
        <v>0</v>
      </c>
      <c r="L87" s="18">
        <f t="shared" si="3"/>
        <v>0</v>
      </c>
      <c r="M87" s="18">
        <f t="shared" si="3"/>
        <v>0.36101083032490977</v>
      </c>
      <c r="N87" s="18">
        <f t="shared" si="3"/>
        <v>0</v>
      </c>
      <c r="O87" s="18">
        <f t="shared" si="3"/>
        <v>0</v>
      </c>
      <c r="P87" s="18">
        <f t="shared" si="3"/>
        <v>0.74349442379182151</v>
      </c>
      <c r="Q87" s="18">
        <f t="shared" si="3"/>
        <v>0</v>
      </c>
      <c r="R87" s="18">
        <f t="shared" si="3"/>
        <v>0</v>
      </c>
    </row>
    <row r="88" spans="1:18" x14ac:dyDescent="0.25">
      <c r="A88" s="17" t="s">
        <v>7</v>
      </c>
      <c r="B88" s="16"/>
      <c r="C88" s="16">
        <v>10</v>
      </c>
      <c r="D88" s="16">
        <v>10</v>
      </c>
      <c r="E88" s="16">
        <v>6</v>
      </c>
      <c r="F88" s="16">
        <v>2</v>
      </c>
      <c r="G88" s="16">
        <v>6</v>
      </c>
      <c r="H88" s="16">
        <v>10</v>
      </c>
      <c r="I88" s="16">
        <v>4</v>
      </c>
      <c r="K88" s="18">
        <f t="shared" si="3"/>
        <v>0</v>
      </c>
      <c r="L88" s="18">
        <f t="shared" si="3"/>
        <v>4.1322314049586772</v>
      </c>
      <c r="M88" s="18">
        <f t="shared" si="3"/>
        <v>3.6101083032490973</v>
      </c>
      <c r="N88" s="18">
        <f t="shared" si="3"/>
        <v>2.1052631578947367</v>
      </c>
      <c r="O88" s="18">
        <f t="shared" si="3"/>
        <v>0.67796610169491522</v>
      </c>
      <c r="P88" s="18">
        <f t="shared" si="3"/>
        <v>2.2304832713754648</v>
      </c>
      <c r="Q88" s="18">
        <f t="shared" si="3"/>
        <v>3.5714285714285716</v>
      </c>
      <c r="R88" s="18">
        <f t="shared" si="3"/>
        <v>1.520912547528517</v>
      </c>
    </row>
    <row r="89" spans="1:18" x14ac:dyDescent="0.25">
      <c r="A89" s="6"/>
      <c r="K89" s="4"/>
      <c r="L89" s="4"/>
      <c r="M89" s="4"/>
      <c r="N89" s="4"/>
      <c r="O89" s="4"/>
      <c r="P89" s="4"/>
      <c r="Q89" s="4"/>
      <c r="R89" s="4"/>
    </row>
    <row r="90" spans="1:18" x14ac:dyDescent="0.25">
      <c r="A90" s="7" t="s">
        <v>8</v>
      </c>
      <c r="B90" s="8">
        <f t="shared" ref="B90:I90" si="4">SUM(B8:B88)</f>
        <v>288</v>
      </c>
      <c r="C90" s="8">
        <f t="shared" si="4"/>
        <v>1958</v>
      </c>
      <c r="D90" s="8">
        <f t="shared" si="4"/>
        <v>922</v>
      </c>
      <c r="E90" s="8">
        <f t="shared" si="4"/>
        <v>700</v>
      </c>
      <c r="F90" s="8">
        <f t="shared" si="4"/>
        <v>398</v>
      </c>
      <c r="G90" s="8">
        <f t="shared" si="4"/>
        <v>5459</v>
      </c>
      <c r="H90" s="8">
        <f t="shared" si="4"/>
        <v>1811</v>
      </c>
      <c r="I90" s="8">
        <f t="shared" si="4"/>
        <v>897</v>
      </c>
      <c r="J90" s="8"/>
      <c r="K90" s="4">
        <f t="shared" ref="K90:R90" si="5">SUM(K8:K88)</f>
        <v>101.40845070422532</v>
      </c>
      <c r="L90" s="4">
        <f t="shared" si="5"/>
        <v>809.09090909090946</v>
      </c>
      <c r="M90" s="4">
        <f t="shared" si="5"/>
        <v>332.85198555956691</v>
      </c>
      <c r="N90" s="4">
        <f t="shared" si="5"/>
        <v>245.61403508771937</v>
      </c>
      <c r="O90" s="4">
        <f t="shared" si="5"/>
        <v>134.91525423728817</v>
      </c>
      <c r="P90" s="4">
        <f t="shared" si="5"/>
        <v>2029.3680297397768</v>
      </c>
      <c r="Q90" s="4">
        <f t="shared" si="5"/>
        <v>646.78571428571433</v>
      </c>
      <c r="R90" s="4">
        <f t="shared" si="5"/>
        <v>341.06463878326991</v>
      </c>
    </row>
    <row r="91" spans="1:18" x14ac:dyDescent="0.25">
      <c r="A91" s="7" t="s">
        <v>9</v>
      </c>
      <c r="B91" s="2">
        <f t="shared" ref="B91:I91" si="6">COUNT(B8:B87)</f>
        <v>37</v>
      </c>
      <c r="C91" s="2">
        <f t="shared" si="6"/>
        <v>56</v>
      </c>
      <c r="D91" s="2">
        <f t="shared" si="6"/>
        <v>36</v>
      </c>
      <c r="E91" s="2">
        <f t="shared" si="6"/>
        <v>39</v>
      </c>
      <c r="F91" s="2">
        <f t="shared" si="6"/>
        <v>39</v>
      </c>
      <c r="G91" s="2">
        <f t="shared" si="6"/>
        <v>64</v>
      </c>
      <c r="H91" s="2">
        <f t="shared" si="6"/>
        <v>52</v>
      </c>
      <c r="I91" s="2">
        <f t="shared" si="6"/>
        <v>49</v>
      </c>
    </row>
    <row r="94" spans="1:18" x14ac:dyDescent="0.25">
      <c r="A94" s="9"/>
      <c r="B94" s="10"/>
      <c r="C94" s="10"/>
      <c r="D94" s="10"/>
      <c r="E94" s="10"/>
      <c r="F94" s="10"/>
      <c r="G94" s="10"/>
      <c r="H94" s="10"/>
      <c r="I94" s="10"/>
    </row>
    <row r="95" spans="1:18" x14ac:dyDescent="0.25">
      <c r="A95" s="9"/>
    </row>
    <row r="96" spans="1:18" x14ac:dyDescent="0.25">
      <c r="A96" s="9"/>
    </row>
    <row r="100" spans="1:1" x14ac:dyDescent="0.25">
      <c r="A100" s="9"/>
    </row>
  </sheetData>
  <mergeCells count="4">
    <mergeCell ref="B3:E3"/>
    <mergeCell ref="F3:I3"/>
    <mergeCell ref="K3:N3"/>
    <mergeCell ref="O3:R3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living foraminifers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rev1</dc:creator>
  <cp:lastModifiedBy>romy</cp:lastModifiedBy>
  <dcterms:created xsi:type="dcterms:W3CDTF">2017-03-27T09:26:02Z</dcterms:created>
  <dcterms:modified xsi:type="dcterms:W3CDTF">2018-10-10T10:34:00Z</dcterms:modified>
</cp:coreProperties>
</file>