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revisions/userNames.xml" ContentType="application/vnd.openxmlformats-officedocument.spreadsheetml.userNames+xml"/>
  <Default Extension="rels" ContentType="application/vnd.openxmlformats-package.relationship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revisions/revisionHeaders.xml" ContentType="application/vnd.openxmlformats-officedocument.spreadsheetml.revisionHeaders+xml"/>
  <Default Extension="tiff" ContentType="image/tiff"/>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revisions/revisionLog2.xml" ContentType="application/vnd.openxmlformats-officedocument.spreadsheetml.revisionLo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defaultThemeVersion="166925"/>
  <mc:AlternateContent xmlns:mc="http://schemas.openxmlformats.org/markup-compatibility/2006">
    <mc:Choice Requires="x15">
      <x15ac:absPath xmlns:x15ac="http://schemas.microsoft.com/office/spreadsheetml/2010/11/ac" url="/Volumes/500G/A_FROM USB/REFEREE/DA REFERARE/MED MAR SCI/Papageorgiou/Revised files/"/>
    </mc:Choice>
  </mc:AlternateContent>
  <xr:revisionPtr revIDLastSave="0" documentId="13_ncr:1_{8610FB2A-9E40-A941-82B8-4DF100B213C2}" xr6:coauthVersionLast="47" xr6:coauthVersionMax="47" xr10:uidLastSave="{00000000-0000-0000-0000-000000000000}"/>
  <bookViews>
    <workbookView xWindow="0" yWindow="0" windowWidth="28800" windowHeight="18000" activeTab="3" xr2:uid="{4CC459FC-8421-4225-AC4C-9386270684AB}"/>
  </bookViews>
  <sheets>
    <sheet name="Overview" sheetId="1" r:id="rId1"/>
    <sheet name="Table 1" sheetId="2" r:id="rId2"/>
    <sheet name="Table 2" sheetId="3" r:id="rId3"/>
    <sheet name="Table 3" sheetId="4" r:id="rId4"/>
    <sheet name="Table 4" sheetId="5" r:id="rId5"/>
    <sheet name="Table 5" sheetId="6" r:id="rId6"/>
    <sheet name="Table 6" sheetId="7" r:id="rId7"/>
    <sheet name="Table 7" sheetId="8" r:id="rId8"/>
    <sheet name="Figure" sheetId="9" r:id="rId9"/>
  </sheets>
  <definedNames>
    <definedName name="_xlnm._FilterDatabase" localSheetId="2" hidden="1">'Table 2'!$A$1:$L$262</definedName>
    <definedName name="Z_23D2DACE_FD8F_C54F_9199_5E0290BA873B_.wvu.FilterData" localSheetId="2" hidden="1">'Table 2'!$A$1:$L$262</definedName>
  </definedNames>
  <calcPr calcId="191029"/>
  <customWorkbookViews>
    <customWorkbookView name="Fabrizio - Visualizzazione personale" guid="{23D2DACE-FD8F-C54F-9199-5E0290BA873B}" mergeInterval="0" personalView="1" maximized="1" windowWidth="1440" windowHeight="900"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1" i="4" l="1"/>
  <c r="C30" i="4"/>
  <c r="B32" i="4"/>
  <c r="V9" i="4" l="1"/>
  <c r="U9" i="4"/>
  <c r="V23" i="4" l="1"/>
  <c r="R21" i="4"/>
  <c r="Q21" i="4"/>
  <c r="R15" i="4"/>
  <c r="Q15" i="4"/>
  <c r="R9" i="4"/>
  <c r="Q9" i="4"/>
  <c r="N56" i="4"/>
  <c r="M56" i="4"/>
  <c r="N50" i="4"/>
  <c r="M50" i="4"/>
  <c r="N44" i="4"/>
  <c r="M44" i="4"/>
  <c r="N38" i="4"/>
  <c r="M38" i="4"/>
  <c r="N32" i="4"/>
  <c r="M32" i="4"/>
  <c r="M26" i="4"/>
  <c r="N25" i="4"/>
  <c r="N26" i="4" s="1"/>
  <c r="N20" i="4"/>
  <c r="M20" i="4"/>
  <c r="N14" i="4"/>
  <c r="M14" i="4"/>
  <c r="C27" i="4"/>
  <c r="C26" i="4"/>
  <c r="C25" i="4"/>
  <c r="C24" i="4"/>
  <c r="C23" i="4"/>
  <c r="C22" i="4"/>
  <c r="C21" i="4"/>
  <c r="C7" i="4"/>
  <c r="C6" i="4"/>
</calcChain>
</file>

<file path=xl/sharedStrings.xml><?xml version="1.0" encoding="utf-8"?>
<sst xmlns="http://schemas.openxmlformats.org/spreadsheetml/2006/main" count="2402" uniqueCount="290">
  <si>
    <t>Gender</t>
  </si>
  <si>
    <t>Female</t>
  </si>
  <si>
    <t>35-44</t>
  </si>
  <si>
    <t>Male</t>
  </si>
  <si>
    <t>18-24</t>
  </si>
  <si>
    <t>25-34</t>
  </si>
  <si>
    <t>Other professional degree</t>
  </si>
  <si>
    <t>45-54</t>
  </si>
  <si>
    <t>55-64</t>
  </si>
  <si>
    <t>65+</t>
  </si>
  <si>
    <t>Age</t>
  </si>
  <si>
    <t>Education</t>
  </si>
  <si>
    <t>5-20</t>
  </si>
  <si>
    <t>20-35</t>
  </si>
  <si>
    <t>35-50</t>
  </si>
  <si>
    <t>Distance</t>
  </si>
  <si>
    <t>No</t>
  </si>
  <si>
    <t>Yes</t>
  </si>
  <si>
    <t>Profession_connection</t>
  </si>
  <si>
    <t>&lt;18</t>
  </si>
  <si>
    <t>&lt;5</t>
  </si>
  <si>
    <t>&gt;50</t>
  </si>
  <si>
    <t>High school</t>
  </si>
  <si>
    <t>Primary</t>
  </si>
  <si>
    <t>Undergraduate degree</t>
  </si>
  <si>
    <t>Graduate degree</t>
  </si>
  <si>
    <t>Moderate</t>
  </si>
  <si>
    <t>High</t>
  </si>
  <si>
    <t>Test</t>
  </si>
  <si>
    <t>Statistic</t>
  </si>
  <si>
    <t>p-value</t>
  </si>
  <si>
    <t>Shapiro-Wilk</t>
  </si>
  <si>
    <t>Kolmogorov-Smirnov</t>
  </si>
  <si>
    <t>Camer-von Mises</t>
  </si>
  <si>
    <t>Aderson-Darling</t>
  </si>
  <si>
    <t>Q-Q Plot</t>
  </si>
  <si>
    <t>Frequency distribution</t>
  </si>
  <si>
    <t>Socio-demographic characteristics</t>
  </si>
  <si>
    <t>%</t>
  </si>
  <si>
    <t>N</t>
  </si>
  <si>
    <t>Total</t>
  </si>
  <si>
    <t>Education level</t>
  </si>
  <si>
    <t>Primary school</t>
  </si>
  <si>
    <t>Secondary school</t>
  </si>
  <si>
    <t>Connectiveness to the marine environment</t>
  </si>
  <si>
    <t>Distance from the  nearest coast</t>
  </si>
  <si>
    <t>&lt;5 km</t>
  </si>
  <si>
    <t>Marine-related profession</t>
  </si>
  <si>
    <t>20-35 km</t>
  </si>
  <si>
    <t>5-20 km</t>
  </si>
  <si>
    <t>35-50 km</t>
  </si>
  <si>
    <t>&gt;50 km</t>
  </si>
  <si>
    <t>Minimum</t>
  </si>
  <si>
    <t>Maximum</t>
  </si>
  <si>
    <t>Mean</t>
  </si>
  <si>
    <t>Std. Deviation</t>
  </si>
  <si>
    <t>Range</t>
  </si>
  <si>
    <t>Variable</t>
  </si>
  <si>
    <t>Marine-related activities</t>
  </si>
  <si>
    <t>Marine-related education</t>
  </si>
  <si>
    <t>Marine connectiveness (MC) index</t>
  </si>
  <si>
    <t>Did you know that the general name of sharks and rays is elasmobranchs?</t>
  </si>
  <si>
    <t>Sharks and rays are a type of fish</t>
  </si>
  <si>
    <t>Don't know</t>
  </si>
  <si>
    <t>Sharks are long-bodied animals</t>
  </si>
  <si>
    <t>Rays are flat-bodied animals</t>
  </si>
  <si>
    <t>All sharks and rays are a potential threat to humans</t>
  </si>
  <si>
    <t>Sharks have to come to the surface to breathe</t>
  </si>
  <si>
    <t>Sharks are an important part of marine ecosystems</t>
  </si>
  <si>
    <t>Sharks and rays do not exist in Cyprus</t>
  </si>
  <si>
    <t>Global shark and ray populations are declining</t>
  </si>
  <si>
    <t>Sharks and rays are commercially fished in Cyprus</t>
  </si>
  <si>
    <t xml:space="preserve">Sharks and rays are caught accidentally when fishing other species </t>
  </si>
  <si>
    <t>Shark and ray meat is traded and consumed in Cyprus</t>
  </si>
  <si>
    <t>What do you consider to be the threats to sharks and rays?</t>
  </si>
  <si>
    <t>Commercial fishing</t>
  </si>
  <si>
    <t>Diving</t>
  </si>
  <si>
    <t>Habitat degradation</t>
  </si>
  <si>
    <t>Water sports</t>
  </si>
  <si>
    <t>Climate change</t>
  </si>
  <si>
    <t>Earthquakes/Tsunamis</t>
  </si>
  <si>
    <t>Other reason</t>
  </si>
  <si>
    <t>Pollution</t>
  </si>
  <si>
    <t>Did you know that more than half of shark and ray species are threatened in the Mediterranean?</t>
  </si>
  <si>
    <t>Do you know any shark or ray species that is protected?</t>
  </si>
  <si>
    <t>Do you think that the trade of most sharks and ray species is forbidden or not?</t>
  </si>
  <si>
    <t>Are aware of any shark and rays conservation projects or initiatives?</t>
  </si>
  <si>
    <t>Attitude towards sharks and rays</t>
  </si>
  <si>
    <t>Measures and Indices</t>
  </si>
  <si>
    <t>Index</t>
  </si>
  <si>
    <t>Q1. Do you believe that sharks and rays should be protected?</t>
  </si>
  <si>
    <t>Q2. Do you consider sharks and rays to be dangerous?</t>
  </si>
  <si>
    <t>Q3. Do you believe that we should continue to fish sharks and rays in Cyprus?</t>
  </si>
  <si>
    <t>Q4. Do you believe that we should continue to trade and consume shark and rays?</t>
  </si>
  <si>
    <t>Q5. Would you kill one of these species deliberately?</t>
  </si>
  <si>
    <t>Q1</t>
  </si>
  <si>
    <t>Q2+Q3+Q4</t>
  </si>
  <si>
    <t>Q5</t>
  </si>
  <si>
    <t>Spearman rank correlation coeffiecients (rho)</t>
  </si>
  <si>
    <t xml:space="preserve">Variable </t>
  </si>
  <si>
    <t>MC index</t>
  </si>
  <si>
    <t>LA index</t>
  </si>
  <si>
    <t>Spearman's confidence level = 0.95</t>
  </si>
  <si>
    <r>
      <t>Significant correlations (</t>
    </r>
    <r>
      <rPr>
        <i/>
        <sz val="11"/>
        <color theme="1"/>
        <rFont val="Calibri"/>
        <family val="2"/>
        <scheme val="minor"/>
      </rPr>
      <t>p&lt;0.01</t>
    </r>
    <r>
      <rPr>
        <sz val="11"/>
        <color theme="1"/>
        <rFont val="Calibri"/>
        <family val="2"/>
        <scheme val="minor"/>
      </rPr>
      <t>) are indicated in bold.</t>
    </r>
  </si>
  <si>
    <t>Mann-Whitney test</t>
  </si>
  <si>
    <t>W</t>
  </si>
  <si>
    <t>Kruskal-Wallis test</t>
  </si>
  <si>
    <t>chi-squared</t>
  </si>
  <si>
    <t>df</t>
  </si>
  <si>
    <t xml:space="preserve">                                         Comparison          Z    P.unadj      P.adj</t>
  </si>
  <si>
    <t>1                     Graduate degree - High school  0.1073177 0.91453697 0.91453697</t>
  </si>
  <si>
    <t>2       Graduate degree - Other professional degree  0.2799356 0.77952694 0.77952694</t>
  </si>
  <si>
    <t>3           High school - Other professional degree  0.1945255 0.84576446 0.84576446</t>
  </si>
  <si>
    <t>4                         Graduate degree - Primary  1.7805621 0.07498402 0.07498402</t>
  </si>
  <si>
    <t>5                             High school - Primary  1.7323060 0.08321910 0.08321910</t>
  </si>
  <si>
    <t>6               Other professional degree - Primary  1.5865272 0.11261976 0.11261976</t>
  </si>
  <si>
    <t>7                       Graduate degree - Secondary  1.1209100 0.26232618 0.26232618</t>
  </si>
  <si>
    <t>8                           High school - Secondary  1.0478825 0.29469273 0.29469273</t>
  </si>
  <si>
    <t>9             Other professional degree - Secondary  0.8450400 0.39808852 0.39808852</t>
  </si>
  <si>
    <t>10                              Primary - Secondary -0.9058847 0.36499686 0.36499686</t>
  </si>
  <si>
    <t>11           Graduate degree - Undergraduate degree  1.8309230 0.06711203 0.06711203</t>
  </si>
  <si>
    <t>12               High school - Undergraduate degree  1.3375638 0.18103868 0.18103868</t>
  </si>
  <si>
    <t>13 Other professional degree - Undergraduate degree  0.6656917 0.50560816 0.50560816</t>
  </si>
  <si>
    <t>14                   Primary - Undergraduate degree -1.4136184 0.15747396 0.15747396</t>
  </si>
  <si>
    <t>15                 Secondary - Undergraduate degree -0.5492275 0.58284936 0.58284936</t>
  </si>
  <si>
    <t>EK ~ Education</t>
  </si>
  <si>
    <t xml:space="preserve">Low </t>
  </si>
  <si>
    <t>Distance from nearest coast</t>
  </si>
  <si>
    <t>Original Sample (O)</t>
  </si>
  <si>
    <t>Sample Mean (M)</t>
  </si>
  <si>
    <t>Standard Deviation (STDEV)</t>
  </si>
  <si>
    <t>T Statistics (|O/STDEV|)</t>
  </si>
  <si>
    <t>P Values</t>
  </si>
  <si>
    <t>Path Coefficients</t>
  </si>
  <si>
    <t>Engagement with marine environment -&gt; Attitude towards elasmobranch</t>
  </si>
  <si>
    <t>Socio-demographics -&gt; Attitude towards elasmobranch</t>
  </si>
  <si>
    <t>Total Effects</t>
  </si>
  <si>
    <t>Age_18-24 &lt;- Socio-demographics</t>
  </si>
  <si>
    <t>Age_25-34 &lt;- Socio-demographics</t>
  </si>
  <si>
    <t>Age_35-44 &lt;- Socio-demographics</t>
  </si>
  <si>
    <t>Age_45-54 &lt;- Socio-demographics</t>
  </si>
  <si>
    <t>Age_55-64 &lt;- Socio-demographics</t>
  </si>
  <si>
    <t>Age_65+ &lt;- Socio-demographics</t>
  </si>
  <si>
    <t>Age_&lt;18 &lt;- Socio-demographics</t>
  </si>
  <si>
    <t>EDU_GRD &lt;- Socio-demographics</t>
  </si>
  <si>
    <t>EDU_HIG &lt;- Socio-demographics</t>
  </si>
  <si>
    <t>EDU_PR &lt;- Socio-demographics</t>
  </si>
  <si>
    <t>EDU_PRO &lt;- Socio-demographics</t>
  </si>
  <si>
    <t>EDU_SEC &lt;- Socio-demographics</t>
  </si>
  <si>
    <t>EDU_UND &lt;- Socio-demographics</t>
  </si>
  <si>
    <t>Marine-related activities &lt;- Engagement with marine environment</t>
  </si>
  <si>
    <t>Marine-related education &lt;- Engagement with marine environment</t>
  </si>
  <si>
    <t>Prof_Yes &lt;- Socio-demographics</t>
  </si>
  <si>
    <t>﻿G_M &lt;- Socio-demographics</t>
  </si>
  <si>
    <t>Outer loandings</t>
  </si>
  <si>
    <t>Attitude towards elasmobranch</t>
  </si>
  <si>
    <t>Engagement with marine environment</t>
  </si>
  <si>
    <t>Socio-demographics</t>
  </si>
  <si>
    <t>n/a</t>
  </si>
  <si>
    <t>Average Variance Extracted (AVE)</t>
  </si>
  <si>
    <t>Composite Reliability</t>
  </si>
  <si>
    <t>Socio-demographics -&gt; Engagement with marine environment</t>
  </si>
  <si>
    <t>Latent Variable Correlations</t>
  </si>
  <si>
    <t>Do you consume sharks and/or rays?</t>
  </si>
  <si>
    <t>Elasmobranch consumption</t>
  </si>
  <si>
    <t>M-RA</t>
  </si>
  <si>
    <t>M-RE</t>
  </si>
  <si>
    <t>MC Index</t>
  </si>
  <si>
    <t>Overview</t>
  </si>
  <si>
    <t>Sheet name</t>
  </si>
  <si>
    <t>Content</t>
  </si>
  <si>
    <t>Table 1</t>
  </si>
  <si>
    <t>Overview of variables</t>
  </si>
  <si>
    <t>Table 2</t>
  </si>
  <si>
    <t>Table 3</t>
  </si>
  <si>
    <t>Descriptive statistics</t>
  </si>
  <si>
    <t>Table 4</t>
  </si>
  <si>
    <t>Table 5</t>
  </si>
  <si>
    <t>Output from Spearman's correlation calculation</t>
  </si>
  <si>
    <t xml:space="preserve">Table 6 </t>
  </si>
  <si>
    <t>Table 7</t>
  </si>
  <si>
    <t>Results of PLS-SEM</t>
  </si>
  <si>
    <t>Title:</t>
  </si>
  <si>
    <t xml:space="preserve">Author list: </t>
  </si>
  <si>
    <t>Table 1: Overview of variables</t>
  </si>
  <si>
    <t>Variable group</t>
  </si>
  <si>
    <t>Variable name</t>
  </si>
  <si>
    <t>Level of education</t>
  </si>
  <si>
    <t>Location</t>
  </si>
  <si>
    <t>Distance to nearest coast</t>
  </si>
  <si>
    <t>Profession</t>
  </si>
  <si>
    <t>Attitude towards elasmobranchs</t>
  </si>
  <si>
    <t>Elasmobranch consumtion</t>
  </si>
  <si>
    <t>Variable description</t>
  </si>
  <si>
    <t>Methodology for value assignement</t>
  </si>
  <si>
    <t>Variable type</t>
  </si>
  <si>
    <t>Maximum value</t>
  </si>
  <si>
    <t>Binary</t>
  </si>
  <si>
    <t>Dummy</t>
  </si>
  <si>
    <t>Categorical variable expressing participant's level of education (less than 18, 18-24, 25-34, 35-44, 45-54, 55-64, more than 65)</t>
  </si>
  <si>
    <t>Categorical variable expressing participant's age (Primary school, Secondary school, High school, Professional degree, Undergraduate degree, Graduate degree)</t>
  </si>
  <si>
    <t>Binary variable expresing participant belonging to male of female gender</t>
  </si>
  <si>
    <t>Dummy variable based on the presence (1) or absence (0) of each category</t>
  </si>
  <si>
    <t>Categorical variable expressing participant's distance to the nearest coast (less than 5km, 5-20km, 20-35km, 35-50km, more than 50km)</t>
  </si>
  <si>
    <t>Binary variable explaining positive relation of the participant profession to the marine environment</t>
  </si>
  <si>
    <t>Binary scale (Male:1; Female:0)</t>
  </si>
  <si>
    <t xml:space="preserve"> Absolute number of forms of marine-related activities</t>
  </si>
  <si>
    <t>Marine-related activities_form</t>
  </si>
  <si>
    <t>Number of forms of marine related activities (as fishing, swimming/snorkelling, SCUBA diving, walking/ spending time by the sea, other (specify) and no connection). Multiple choice between 6 items.</t>
  </si>
  <si>
    <t>Binary scale (Occurance:1; Absence:0) for each type of activity</t>
  </si>
  <si>
    <t>Continous</t>
  </si>
  <si>
    <t>Number of forms of marine related education (reading relevant books and articles, watching nature documentaries and videos, visits to aquariums, attendance at events concerning marine and other environmental issues, social media, other (specify) and no-related education). Multiple choice between 7 items.</t>
  </si>
  <si>
    <t>Ordinal</t>
  </si>
  <si>
    <t>Number of forms of marine related activities (fishing, swimming/snorkelling, SCUBA diving, walking/ spending time by the sea, other (specify) and no connection). Multiple choice between 6 items.</t>
  </si>
  <si>
    <t xml:space="preserve"> Absolute number of forms of marine-related education</t>
  </si>
  <si>
    <t>Marine-related education_form</t>
  </si>
  <si>
    <t>Binary scale (Occurance:1; Absence:0) for each type of education</t>
  </si>
  <si>
    <t>Score of Marine Connectiveness index</t>
  </si>
  <si>
    <t>MC index = marine-related activities+marine-related education+marine-related profession</t>
  </si>
  <si>
    <t>Index to evaluate participant's attitude towards elasmobranchs</t>
  </si>
  <si>
    <t>Binary variable expresing participant cosumption of elasmobranchs</t>
  </si>
  <si>
    <t>Binary scale (Yes:1; No:0)</t>
  </si>
  <si>
    <t>Table 3: Descriptive Statistics</t>
  </si>
  <si>
    <t>Table 7: Results of PLS-SEM</t>
  </si>
  <si>
    <t>Table 5: Output from Spearman's correlation calculation</t>
  </si>
  <si>
    <t>Figure 1: PLS Path model results</t>
  </si>
  <si>
    <t>PLS Path model results</t>
  </si>
  <si>
    <t>Engagement with marine environment -&gt; Elasmobranch consumption</t>
  </si>
  <si>
    <t>Socio-demographics -&gt; Elasmobranch consumption</t>
  </si>
  <si>
    <t>Elasmobranch consumption -&gt; Attitude towards elasmobranch</t>
  </si>
  <si>
    <t>Elasmobranch consumption -&gt; Engagement with marine environment</t>
  </si>
  <si>
    <t>Coast-distance parameter -&gt; Attitude towards elasmobranch</t>
  </si>
  <si>
    <t>Coast-distance parameter -&gt; Elasmobranch consumption</t>
  </si>
  <si>
    <t>DIST_20-35 &lt;- Coast-distance parameter</t>
  </si>
  <si>
    <t>DIST_35-50 &lt;- Coast-distance parameter</t>
  </si>
  <si>
    <t>DIST_5-20 &lt;- Coast-distance parameter</t>
  </si>
  <si>
    <t>DIST_&lt;5 &lt;- Coast-distance parameter</t>
  </si>
  <si>
    <t>DIST_&gt;50 &lt;- Coast-distance parameter</t>
  </si>
  <si>
    <t>Coast-distance parameter</t>
  </si>
  <si>
    <t>Coast-distance parameter -&gt; Engagement with marine environment</t>
  </si>
  <si>
    <t>Coast-distance parameter -&gt; Socio-demographics</t>
  </si>
  <si>
    <t>Binary scale (Related:1; Not related:0)</t>
  </si>
  <si>
    <t>Ethnic background</t>
  </si>
  <si>
    <t>Greek Cypriot</t>
  </si>
  <si>
    <t>Turkish Cypriot</t>
  </si>
  <si>
    <t>Marios Papageorgiou, Elizabeth G. T. Bengil, Robin Snape, Louis Hadjioannou</t>
  </si>
  <si>
    <t>Dataset</t>
  </si>
  <si>
    <t>Increased knowledge affects public attitude and perception towards elasmobranchs and support for conservation</t>
  </si>
  <si>
    <t>Binary variable expresing participant belonging to the Greek Cypriot or Turkish Cypriot community</t>
  </si>
  <si>
    <t>Binary scale (Greek Cypriot:1; Turkish Cypriot:0)</t>
  </si>
  <si>
    <t>Lower secondary</t>
  </si>
  <si>
    <t>Higher secondary</t>
  </si>
  <si>
    <t>Local Elasmobranch Knowledge</t>
  </si>
  <si>
    <t>PEK1</t>
  </si>
  <si>
    <t>PEK 1 score to evaluate participant's ecological knowledge</t>
  </si>
  <si>
    <t xml:space="preserve">Final PEK1 score depends on the sum of correct answers. 1 point for correct and 0 for wrong answers. </t>
  </si>
  <si>
    <t>PEK2</t>
  </si>
  <si>
    <t>PEK 2 score to evaluate participant's ecological knowledge</t>
  </si>
  <si>
    <t xml:space="preserve">Final PEK2 score depends on the sum of correct answers. 1 point for correct and 0 for wrong answers. </t>
  </si>
  <si>
    <t>PEK3</t>
  </si>
  <si>
    <t>PEK 3 score to evaluate participant's ecological knowledge</t>
  </si>
  <si>
    <t xml:space="preserve">Final PEK3 score depends on the sum of correct answers. 1 point for correct and 0 for wrong answers. </t>
  </si>
  <si>
    <t>PEK</t>
  </si>
  <si>
    <t>Global score for PEK</t>
  </si>
  <si>
    <t>Global PEK score is based on the weighted sum of all 3 PEK scores.PEK = PEK1*0.10+PEK2*0.50+PEK3*0.40</t>
  </si>
  <si>
    <t>PEK Index</t>
  </si>
  <si>
    <t>General knowledge on sharks and rays (PEK1)</t>
  </si>
  <si>
    <t>Sharks and rays' fisheries knowledge (PEK2)</t>
  </si>
  <si>
    <t>Knowledge on sharks and rays conservation (PEK3)</t>
  </si>
  <si>
    <t>Local Elasmobranch Knowledge index: PEK index=PEK1sum×0.10 + PEK2sum×0.50 + PEK3sum×0.40</t>
  </si>
  <si>
    <t>Public Elamsobenach Knowledge (PEK) Index</t>
  </si>
  <si>
    <t>Table 4: Normality test for PEK index and LA index</t>
  </si>
  <si>
    <t>PEK index</t>
  </si>
  <si>
    <t>Engagement with marine environment -&gt; PEK index</t>
  </si>
  <si>
    <t>PEK index -&gt; Attitude towards elasmobranch</t>
  </si>
  <si>
    <t>PEK index -&gt; Elasmobranch consumption</t>
  </si>
  <si>
    <t>Socio-demographics -&gt; PEK index</t>
  </si>
  <si>
    <t>Coast-distance parameter -&gt; PEK index</t>
  </si>
  <si>
    <t>PEK index -&gt; Engagement with marine environment</t>
  </si>
  <si>
    <t>Figure</t>
  </si>
  <si>
    <t>Normality test for PEK index and PA index</t>
  </si>
  <si>
    <t>Comparison of parameters with PEK index and PA index</t>
  </si>
  <si>
    <t>PA index</t>
  </si>
  <si>
    <t>PA score is based on the weighted sum of all 5 attitude quesstions. LA index = Q1*0.10+(Q2+Q3+Q4)*0.30+Q5*0.60</t>
  </si>
  <si>
    <t>PA Index</t>
  </si>
  <si>
    <t>Public Attitude Index: PA index=Q1×0.10 + (Q2+Q3+Q4)×0.30 + Q5×0.60</t>
  </si>
  <si>
    <t>Public Attitude (PA) Index</t>
  </si>
  <si>
    <t>Table 6: Comparison of parameters with PEK index and PA index</t>
  </si>
  <si>
    <t>TRUE</t>
  </si>
  <si>
    <t>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</si>
</sst>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12" x14ac:knownFonts="1">
    <font>
      <sz val="11"/>
      <color theme="1"/>
      <name val="Calibri"/>
      <family val="2"/>
      <scheme val="minor"/>
    </font>
    <font>
      <sz val="11"/>
      <color rgb="FF333333"/>
      <name val="Arial"/>
      <family val="2"/>
    </font>
    <font>
      <sz val="11"/>
      <color rgb="FF333333"/>
      <name val="Arial"/>
      <family val="2"/>
    </font>
    <font>
      <b/>
      <sz val="11"/>
      <color theme="1"/>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i/>
      <sz val="11"/>
      <color theme="1"/>
      <name val="Calibri"/>
      <family val="2"/>
      <scheme val="minor"/>
    </font>
    <font>
      <sz val="8"/>
      <color rgb="FF000000"/>
      <name val="Lucida Console"/>
      <family val="3"/>
    </font>
    <font>
      <sz val="14"/>
      <color theme="1"/>
      <name val="Calibri"/>
      <family val="2"/>
      <scheme val="minor"/>
    </font>
    <font>
      <sz val="14"/>
      <name val="Calibri"/>
      <family val="2"/>
      <scheme val="minor"/>
    </font>
    <font>
      <sz val="8"/>
      <name val="Calibri"/>
      <family val="2"/>
      <scheme val="minor"/>
    </font>
  </fonts>
  <fills count="12">
    <fill>
      <patternFill patternType="none"/>
    </fill>
    <fill>
      <patternFill patternType="gray125"/>
    </fill>
    <fill>
      <patternFill patternType="solid">
        <fgColor rgb="FFEAEAE8"/>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FF"/>
        <bgColor indexed="64"/>
      </patternFill>
    </fill>
    <fill>
      <patternFill patternType="solid">
        <fgColor theme="0" tint="-4.9989318521683403E-2"/>
        <bgColor indexed="64"/>
      </patternFill>
    </fill>
  </fills>
  <borders count="10">
    <border>
      <left/>
      <right/>
      <top/>
      <bottom/>
      <diagonal/>
    </border>
    <border>
      <left style="thin">
        <color rgb="FFA6A6A6"/>
      </left>
      <right style="thin">
        <color rgb="FFA6A6A6"/>
      </right>
      <top style="thin">
        <color rgb="FFA6A6A6"/>
      </top>
      <bottom style="thin">
        <color rgb="FFA6A6A6"/>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11">
    <xf numFmtId="0" fontId="0" fillId="0" borderId="0" xfId="0"/>
    <xf numFmtId="0" fontId="1" fillId="2" borderId="1" xfId="0" applyFont="1" applyFill="1" applyBorder="1"/>
    <xf numFmtId="0" fontId="2" fillId="2" borderId="1" xfId="0" applyFont="1" applyFill="1" applyBorder="1"/>
    <xf numFmtId="0" fontId="4" fillId="0" borderId="0" xfId="0" applyFont="1"/>
    <xf numFmtId="0" fontId="0" fillId="0" borderId="0" xfId="0" applyBorder="1"/>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3" fillId="3" borderId="5" xfId="0" applyFont="1" applyFill="1" applyBorder="1"/>
    <xf numFmtId="0" fontId="3" fillId="3" borderId="0" xfId="0" applyFont="1" applyFill="1" applyBorder="1"/>
    <xf numFmtId="0" fontId="0" fillId="3" borderId="7" xfId="0" applyFill="1" applyBorder="1"/>
    <xf numFmtId="0" fontId="0" fillId="3" borderId="8" xfId="0" applyFill="1" applyBorder="1"/>
    <xf numFmtId="0" fontId="0" fillId="3" borderId="9" xfId="0" applyFill="1" applyBorder="1"/>
    <xf numFmtId="0" fontId="0" fillId="4" borderId="3" xfId="0" applyFill="1" applyBorder="1"/>
    <xf numFmtId="0" fontId="0" fillId="4" borderId="4" xfId="0" applyFill="1" applyBorder="1"/>
    <xf numFmtId="0" fontId="0" fillId="4" borderId="5" xfId="0" applyFill="1" applyBorder="1"/>
    <xf numFmtId="0" fontId="0" fillId="4" borderId="0" xfId="0" applyFill="1" applyBorder="1"/>
    <xf numFmtId="0" fontId="0" fillId="4" borderId="6" xfId="0" applyFill="1" applyBorder="1"/>
    <xf numFmtId="0" fontId="3" fillId="4" borderId="5" xfId="0" applyFont="1" applyFill="1" applyBorder="1"/>
    <xf numFmtId="0" fontId="3" fillId="4" borderId="0" xfId="0" applyFont="1" applyFill="1" applyBorder="1"/>
    <xf numFmtId="164" fontId="0" fillId="4" borderId="0" xfId="0" applyNumberFormat="1" applyFill="1" applyBorder="1"/>
    <xf numFmtId="0" fontId="0" fillId="4" borderId="7" xfId="0" applyFill="1" applyBorder="1"/>
    <xf numFmtId="0" fontId="0" fillId="4" borderId="8" xfId="0" applyFill="1" applyBorder="1"/>
    <xf numFmtId="0" fontId="0" fillId="4" borderId="9" xfId="0" applyFill="1" applyBorder="1"/>
    <xf numFmtId="0" fontId="0" fillId="5" borderId="3" xfId="0" applyFill="1" applyBorder="1"/>
    <xf numFmtId="0" fontId="0" fillId="5" borderId="4" xfId="0" applyFill="1" applyBorder="1"/>
    <xf numFmtId="0" fontId="0" fillId="5" borderId="5" xfId="0" applyFill="1" applyBorder="1"/>
    <xf numFmtId="0" fontId="0" fillId="5" borderId="0" xfId="0" applyFill="1" applyBorder="1"/>
    <xf numFmtId="0" fontId="0" fillId="5" borderId="6" xfId="0" applyFill="1" applyBorder="1"/>
    <xf numFmtId="0" fontId="3" fillId="5" borderId="5" xfId="0" applyFont="1" applyFill="1" applyBorder="1"/>
    <xf numFmtId="0" fontId="3" fillId="5" borderId="0" xfId="0" applyFont="1" applyFill="1" applyBorder="1"/>
    <xf numFmtId="0" fontId="0" fillId="5" borderId="7" xfId="0" applyFill="1" applyBorder="1"/>
    <xf numFmtId="0" fontId="0" fillId="5" borderId="8" xfId="0" applyFill="1" applyBorder="1"/>
    <xf numFmtId="0" fontId="0" fillId="5" borderId="9" xfId="0" applyFill="1" applyBorder="1"/>
    <xf numFmtId="0" fontId="0" fillId="6" borderId="5" xfId="0" applyFill="1" applyBorder="1"/>
    <xf numFmtId="0" fontId="0" fillId="6" borderId="0" xfId="0" applyFill="1" applyBorder="1"/>
    <xf numFmtId="0" fontId="0" fillId="6" borderId="6" xfId="0" applyFill="1" applyBorder="1"/>
    <xf numFmtId="0" fontId="3" fillId="6" borderId="5" xfId="0" applyFont="1" applyFill="1" applyBorder="1"/>
    <xf numFmtId="0" fontId="3" fillId="6" borderId="0" xfId="0" applyFont="1" applyFill="1" applyBorder="1"/>
    <xf numFmtId="0" fontId="0" fillId="6" borderId="7" xfId="0" applyFill="1" applyBorder="1"/>
    <xf numFmtId="0" fontId="0" fillId="6" borderId="8" xfId="0" applyFill="1" applyBorder="1"/>
    <xf numFmtId="0" fontId="0" fillId="6" borderId="9" xfId="0" applyFill="1" applyBorder="1"/>
    <xf numFmtId="0" fontId="0" fillId="7" borderId="0" xfId="0" applyFill="1" applyBorder="1"/>
    <xf numFmtId="0" fontId="3" fillId="7" borderId="0" xfId="0" applyFont="1" applyFill="1" applyBorder="1"/>
    <xf numFmtId="0" fontId="0" fillId="7" borderId="8" xfId="0" applyFill="1" applyBorder="1"/>
    <xf numFmtId="0" fontId="3" fillId="3" borderId="5" xfId="0" applyFont="1" applyFill="1" applyBorder="1" applyAlignment="1">
      <alignment vertical="top" wrapText="1"/>
    </xf>
    <xf numFmtId="0" fontId="3" fillId="3" borderId="0" xfId="0" applyFont="1" applyFill="1" applyBorder="1" applyAlignment="1">
      <alignment vertical="top"/>
    </xf>
    <xf numFmtId="0" fontId="0" fillId="3" borderId="5" xfId="0" applyFill="1" applyBorder="1" applyAlignment="1">
      <alignment horizontal="left"/>
    </xf>
    <xf numFmtId="0" fontId="0" fillId="8" borderId="5" xfId="0" applyFill="1" applyBorder="1"/>
    <xf numFmtId="0" fontId="0" fillId="8" borderId="0" xfId="0" applyFill="1" applyBorder="1"/>
    <xf numFmtId="0" fontId="0" fillId="8" borderId="6" xfId="0" applyFill="1" applyBorder="1"/>
    <xf numFmtId="0" fontId="3" fillId="8" borderId="5" xfId="0" applyFont="1" applyFill="1" applyBorder="1" applyAlignment="1">
      <alignment vertical="top" wrapText="1"/>
    </xf>
    <xf numFmtId="0" fontId="3" fillId="8" borderId="0" xfId="0" applyFont="1" applyFill="1" applyBorder="1" applyAlignment="1">
      <alignment vertical="top"/>
    </xf>
    <xf numFmtId="0" fontId="0" fillId="8" borderId="5" xfId="0" applyFill="1" applyBorder="1" applyAlignment="1">
      <alignment horizontal="left"/>
    </xf>
    <xf numFmtId="0" fontId="0" fillId="8" borderId="7" xfId="0" applyFill="1" applyBorder="1" applyAlignment="1">
      <alignment horizontal="left"/>
    </xf>
    <xf numFmtId="0" fontId="0" fillId="8" borderId="8" xfId="0" applyFill="1" applyBorder="1"/>
    <xf numFmtId="0" fontId="0" fillId="8" borderId="9" xfId="0" applyFill="1" applyBorder="1"/>
    <xf numFmtId="0" fontId="3" fillId="4" borderId="5" xfId="0" applyFont="1" applyFill="1" applyBorder="1" applyAlignment="1">
      <alignment vertical="top" wrapText="1"/>
    </xf>
    <xf numFmtId="0" fontId="3" fillId="4" borderId="0" xfId="0" applyFont="1" applyFill="1" applyBorder="1" applyAlignment="1">
      <alignment vertical="top"/>
    </xf>
    <xf numFmtId="0" fontId="3" fillId="4" borderId="5" xfId="0" applyFont="1" applyFill="1" applyBorder="1" applyAlignment="1">
      <alignment wrapText="1"/>
    </xf>
    <xf numFmtId="0" fontId="0" fillId="9" borderId="5" xfId="0" applyFill="1" applyBorder="1"/>
    <xf numFmtId="0" fontId="0" fillId="9" borderId="0" xfId="0" applyFill="1" applyBorder="1"/>
    <xf numFmtId="0" fontId="0" fillId="9" borderId="6" xfId="0" applyFill="1" applyBorder="1"/>
    <xf numFmtId="0" fontId="3" fillId="9" borderId="5" xfId="0" applyFont="1" applyFill="1" applyBorder="1" applyAlignment="1">
      <alignment vertical="top" wrapText="1"/>
    </xf>
    <xf numFmtId="0" fontId="3" fillId="9" borderId="0" xfId="0" applyFont="1" applyFill="1" applyBorder="1" applyAlignment="1">
      <alignment vertical="top"/>
    </xf>
    <xf numFmtId="0" fontId="0" fillId="9" borderId="7" xfId="0" applyFill="1" applyBorder="1"/>
    <xf numFmtId="0" fontId="0" fillId="9" borderId="8" xfId="0" applyFill="1" applyBorder="1"/>
    <xf numFmtId="0" fontId="0" fillId="9" borderId="9" xfId="0" applyFill="1" applyBorder="1"/>
    <xf numFmtId="0" fontId="5" fillId="5" borderId="2" xfId="0" applyFont="1" applyFill="1" applyBorder="1"/>
    <xf numFmtId="0" fontId="3" fillId="6" borderId="5" xfId="0" applyFont="1" applyFill="1" applyBorder="1" applyAlignment="1"/>
    <xf numFmtId="0" fontId="3" fillId="6" borderId="0" xfId="0" applyFont="1" applyFill="1" applyBorder="1" applyAlignment="1"/>
    <xf numFmtId="2" fontId="0" fillId="4" borderId="0" xfId="0" applyNumberFormat="1" applyFill="1" applyBorder="1"/>
    <xf numFmtId="0" fontId="3" fillId="0" borderId="0" xfId="0" applyFont="1" applyFill="1" applyBorder="1"/>
    <xf numFmtId="0" fontId="8" fillId="0" borderId="0" xfId="0" applyFont="1" applyAlignment="1">
      <alignment vertical="center"/>
    </xf>
    <xf numFmtId="0" fontId="8" fillId="10" borderId="0" xfId="0" applyFont="1" applyFill="1" applyAlignment="1">
      <alignment vertical="center"/>
    </xf>
    <xf numFmtId="0" fontId="0" fillId="7" borderId="5" xfId="0" applyFill="1" applyBorder="1"/>
    <xf numFmtId="0" fontId="0" fillId="7" borderId="6" xfId="0" applyFill="1" applyBorder="1"/>
    <xf numFmtId="0" fontId="3" fillId="7" borderId="5" xfId="0" applyFont="1" applyFill="1" applyBorder="1"/>
    <xf numFmtId="49" fontId="0" fillId="7" borderId="5" xfId="0" applyNumberFormat="1" applyFill="1" applyBorder="1"/>
    <xf numFmtId="0" fontId="0" fillId="7" borderId="5" xfId="0" applyFont="1" applyFill="1" applyBorder="1"/>
    <xf numFmtId="0" fontId="0" fillId="7" borderId="7" xfId="0" applyFill="1" applyBorder="1"/>
    <xf numFmtId="0" fontId="0" fillId="7" borderId="9" xfId="0" applyFill="1" applyBorder="1"/>
    <xf numFmtId="0" fontId="3" fillId="6" borderId="6" xfId="0" applyFont="1" applyFill="1" applyBorder="1"/>
    <xf numFmtId="0" fontId="3" fillId="6" borderId="6" xfId="0" applyFont="1" applyFill="1" applyBorder="1" applyAlignment="1"/>
    <xf numFmtId="0" fontId="5" fillId="0" borderId="0" xfId="0" applyFont="1" applyFill="1" applyBorder="1" applyAlignment="1"/>
    <xf numFmtId="0" fontId="0" fillId="0" borderId="0" xfId="0" applyFill="1" applyBorder="1"/>
    <xf numFmtId="0" fontId="3" fillId="7" borderId="6" xfId="0" applyFont="1" applyFill="1" applyBorder="1"/>
    <xf numFmtId="0" fontId="0" fillId="0" borderId="0" xfId="0" applyFill="1"/>
    <xf numFmtId="0" fontId="3" fillId="3" borderId="6" xfId="0" applyFont="1" applyFill="1" applyBorder="1" applyAlignment="1">
      <alignment vertical="top"/>
    </xf>
    <xf numFmtId="0" fontId="3" fillId="8" borderId="6" xfId="0" applyFont="1" applyFill="1" applyBorder="1" applyAlignment="1">
      <alignment vertical="top"/>
    </xf>
    <xf numFmtId="0" fontId="3" fillId="4" borderId="6" xfId="0" applyFont="1" applyFill="1" applyBorder="1" applyAlignment="1">
      <alignment vertical="top"/>
    </xf>
    <xf numFmtId="0" fontId="3" fillId="4" borderId="6" xfId="0" applyFont="1" applyFill="1" applyBorder="1"/>
    <xf numFmtId="0" fontId="3" fillId="9" borderId="6" xfId="0" applyFont="1" applyFill="1" applyBorder="1" applyAlignment="1">
      <alignment vertical="top"/>
    </xf>
    <xf numFmtId="0" fontId="3" fillId="5" borderId="6" xfId="0" applyFont="1" applyFill="1" applyBorder="1"/>
    <xf numFmtId="2" fontId="0" fillId="4" borderId="6" xfId="0" applyNumberFormat="1" applyFill="1" applyBorder="1"/>
    <xf numFmtId="0" fontId="5" fillId="11" borderId="2" xfId="0" applyFont="1" applyFill="1" applyBorder="1"/>
    <xf numFmtId="0" fontId="0" fillId="11" borderId="3" xfId="0" applyFill="1" applyBorder="1"/>
    <xf numFmtId="0" fontId="0" fillId="11" borderId="4" xfId="0" applyFill="1" applyBorder="1"/>
    <xf numFmtId="0" fontId="0" fillId="11" borderId="5" xfId="0" applyFill="1" applyBorder="1"/>
    <xf numFmtId="0" fontId="0" fillId="11" borderId="0" xfId="0" applyFill="1" applyBorder="1"/>
    <xf numFmtId="0" fontId="0" fillId="11" borderId="6" xfId="0" applyFill="1" applyBorder="1"/>
    <xf numFmtId="0" fontId="3" fillId="11" borderId="5" xfId="0" applyFont="1" applyFill="1" applyBorder="1"/>
    <xf numFmtId="0" fontId="3" fillId="11" borderId="0" xfId="0" applyFont="1" applyFill="1" applyBorder="1"/>
    <xf numFmtId="0" fontId="3" fillId="11" borderId="6" xfId="0" applyFont="1" applyFill="1" applyBorder="1"/>
    <xf numFmtId="0" fontId="0" fillId="11" borderId="7" xfId="0" applyFill="1" applyBorder="1"/>
    <xf numFmtId="0" fontId="0" fillId="11" borderId="8" xfId="0" applyFill="1" applyBorder="1"/>
    <xf numFmtId="0" fontId="0" fillId="11" borderId="9" xfId="0" applyFill="1" applyBorder="1"/>
    <xf numFmtId="0" fontId="0" fillId="7" borderId="3" xfId="0" applyFill="1" applyBorder="1"/>
    <xf numFmtId="0" fontId="0" fillId="7" borderId="4" xfId="0" applyFill="1" applyBorder="1"/>
    <xf numFmtId="0" fontId="5" fillId="3" borderId="2" xfId="0" applyFont="1" applyFill="1" applyBorder="1"/>
    <xf numFmtId="0" fontId="3" fillId="3" borderId="6" xfId="0" applyFont="1" applyFill="1" applyBorder="1"/>
    <xf numFmtId="0" fontId="5" fillId="4" borderId="2" xfId="0" applyFont="1" applyFill="1" applyBorder="1"/>
    <xf numFmtId="0" fontId="5" fillId="7" borderId="2" xfId="0" applyFont="1" applyFill="1" applyBorder="1"/>
    <xf numFmtId="0" fontId="0" fillId="8" borderId="3" xfId="0" applyFill="1" applyBorder="1"/>
    <xf numFmtId="0" fontId="0" fillId="8" borderId="4" xfId="0" applyFill="1" applyBorder="1"/>
    <xf numFmtId="0" fontId="0" fillId="8" borderId="7" xfId="0" applyFill="1" applyBorder="1"/>
    <xf numFmtId="0" fontId="5" fillId="8" borderId="2" xfId="0" applyFont="1" applyFill="1" applyBorder="1"/>
    <xf numFmtId="0" fontId="3" fillId="8" borderId="0" xfId="0" applyFont="1" applyFill="1" applyBorder="1"/>
    <xf numFmtId="0" fontId="3" fillId="8" borderId="6" xfId="0" applyFont="1" applyFill="1" applyBorder="1"/>
    <xf numFmtId="0" fontId="5" fillId="9" borderId="2" xfId="0" applyFont="1" applyFill="1" applyBorder="1"/>
    <xf numFmtId="0" fontId="0" fillId="9" borderId="3" xfId="0" applyFill="1" applyBorder="1"/>
    <xf numFmtId="0" fontId="0" fillId="9" borderId="4" xfId="0" applyFill="1" applyBorder="1"/>
    <xf numFmtId="0" fontId="3" fillId="9" borderId="0" xfId="0" applyFont="1" applyFill="1" applyBorder="1"/>
    <xf numFmtId="0" fontId="3" fillId="9" borderId="6" xfId="0" applyFont="1" applyFill="1" applyBorder="1"/>
    <xf numFmtId="2" fontId="0" fillId="4" borderId="0" xfId="0" applyNumberFormat="1" applyFont="1" applyFill="1" applyBorder="1"/>
    <xf numFmtId="2" fontId="3" fillId="4" borderId="0" xfId="0" applyNumberFormat="1" applyFont="1" applyFill="1" applyBorder="1"/>
    <xf numFmtId="0" fontId="3" fillId="0" borderId="0" xfId="0" applyFont="1" applyFill="1" applyBorder="1" applyAlignment="1">
      <alignment vertical="top"/>
    </xf>
    <xf numFmtId="0" fontId="0" fillId="0" borderId="0" xfId="0" applyFill="1" applyBorder="1" applyAlignment="1">
      <alignment vertical="top"/>
    </xf>
    <xf numFmtId="0" fontId="3" fillId="0" borderId="0" xfId="0" applyFont="1"/>
    <xf numFmtId="0" fontId="9" fillId="0" borderId="0" xfId="0" applyFont="1"/>
    <xf numFmtId="0" fontId="10" fillId="0" borderId="0" xfId="0" applyFont="1"/>
    <xf numFmtId="0" fontId="0" fillId="0" borderId="0" xfId="0" applyAlignment="1">
      <alignment vertical="top" wrapText="1"/>
    </xf>
    <xf numFmtId="0" fontId="6" fillId="0" borderId="0" xfId="0" applyFont="1" applyAlignment="1">
      <alignment vertical="top"/>
    </xf>
    <xf numFmtId="0" fontId="0" fillId="0" borderId="0" xfId="0" applyAlignment="1">
      <alignment vertical="top"/>
    </xf>
    <xf numFmtId="0" fontId="4" fillId="0" borderId="0" xfId="0" applyFont="1" applyAlignment="1"/>
    <xf numFmtId="0" fontId="5" fillId="0" borderId="2" xfId="0" applyFont="1" applyBorder="1" applyAlignment="1">
      <alignment vertical="top"/>
    </xf>
    <xf numFmtId="0" fontId="5" fillId="0" borderId="3" xfId="0" applyFont="1" applyBorder="1" applyAlignment="1">
      <alignment vertical="top"/>
    </xf>
    <xf numFmtId="0" fontId="5" fillId="0" borderId="3" xfId="0" applyFont="1" applyBorder="1" applyAlignment="1">
      <alignment vertical="top" wrapText="1"/>
    </xf>
    <xf numFmtId="0" fontId="3" fillId="0" borderId="4" xfId="0" applyFont="1" applyBorder="1" applyAlignment="1">
      <alignment vertical="top"/>
    </xf>
    <xf numFmtId="0" fontId="0" fillId="3" borderId="5" xfId="0" applyFill="1" applyBorder="1" applyAlignment="1">
      <alignment vertical="top"/>
    </xf>
    <xf numFmtId="0" fontId="0" fillId="3" borderId="0" xfId="0" applyFill="1" applyBorder="1" applyAlignment="1">
      <alignment vertical="top"/>
    </xf>
    <xf numFmtId="0" fontId="0" fillId="3" borderId="0" xfId="0" applyFill="1" applyBorder="1" applyAlignment="1">
      <alignment vertical="top" wrapText="1"/>
    </xf>
    <xf numFmtId="0" fontId="0" fillId="3" borderId="6" xfId="0" applyFill="1" applyBorder="1" applyAlignment="1">
      <alignment vertical="top"/>
    </xf>
    <xf numFmtId="0" fontId="0" fillId="8" borderId="5" xfId="0" applyFill="1" applyBorder="1" applyAlignment="1">
      <alignment vertical="top"/>
    </xf>
    <xf numFmtId="0" fontId="0" fillId="8" borderId="0" xfId="0" applyFill="1" applyBorder="1" applyAlignment="1">
      <alignment vertical="top"/>
    </xf>
    <xf numFmtId="0" fontId="0" fillId="8" borderId="0" xfId="0" applyFill="1" applyBorder="1" applyAlignment="1">
      <alignment vertical="top" wrapText="1"/>
    </xf>
    <xf numFmtId="0" fontId="0" fillId="8" borderId="6" xfId="0" applyFill="1" applyBorder="1" applyAlignment="1">
      <alignment vertical="top"/>
    </xf>
    <xf numFmtId="0" fontId="0" fillId="4" borderId="5" xfId="0" applyFill="1" applyBorder="1" applyAlignment="1">
      <alignment vertical="top"/>
    </xf>
    <xf numFmtId="0" fontId="0" fillId="4" borderId="0" xfId="0" applyFill="1" applyBorder="1" applyAlignment="1">
      <alignment vertical="top"/>
    </xf>
    <xf numFmtId="0" fontId="0" fillId="4" borderId="0" xfId="0" applyFill="1" applyBorder="1" applyAlignment="1">
      <alignment vertical="top" wrapText="1"/>
    </xf>
    <xf numFmtId="0" fontId="0" fillId="4" borderId="6" xfId="0" applyFill="1" applyBorder="1" applyAlignment="1">
      <alignment vertical="top"/>
    </xf>
    <xf numFmtId="0" fontId="0" fillId="9" borderId="5" xfId="0" applyFill="1" applyBorder="1" applyAlignment="1">
      <alignment vertical="top"/>
    </xf>
    <xf numFmtId="0" fontId="0" fillId="9" borderId="0" xfId="0" applyFill="1" applyBorder="1" applyAlignment="1">
      <alignment vertical="top"/>
    </xf>
    <xf numFmtId="0" fontId="0" fillId="9" borderId="0" xfId="0" applyFill="1" applyBorder="1" applyAlignment="1">
      <alignment vertical="top" wrapText="1"/>
    </xf>
    <xf numFmtId="0" fontId="0" fillId="9" borderId="6" xfId="0" applyFill="1" applyBorder="1" applyAlignment="1">
      <alignment vertical="top"/>
    </xf>
    <xf numFmtId="0" fontId="0" fillId="5" borderId="5" xfId="0" applyFill="1" applyBorder="1" applyAlignment="1">
      <alignment vertical="top"/>
    </xf>
    <xf numFmtId="0" fontId="0" fillId="5" borderId="0" xfId="0" applyFill="1" applyBorder="1" applyAlignment="1">
      <alignment vertical="top"/>
    </xf>
    <xf numFmtId="0" fontId="0" fillId="5" borderId="0" xfId="0" applyFill="1" applyBorder="1" applyAlignment="1">
      <alignment vertical="top" wrapText="1"/>
    </xf>
    <xf numFmtId="0" fontId="0" fillId="5" borderId="6" xfId="0" applyFill="1" applyBorder="1" applyAlignment="1">
      <alignment vertical="top"/>
    </xf>
    <xf numFmtId="0" fontId="0" fillId="7" borderId="5" xfId="0" applyFill="1" applyBorder="1" applyAlignment="1">
      <alignment vertical="top"/>
    </xf>
    <xf numFmtId="0" fontId="0" fillId="7" borderId="0" xfId="0" applyFill="1" applyBorder="1" applyAlignment="1">
      <alignment vertical="top"/>
    </xf>
    <xf numFmtId="0" fontId="0" fillId="7" borderId="0" xfId="0" applyFill="1" applyBorder="1" applyAlignment="1">
      <alignment vertical="top" wrapText="1"/>
    </xf>
    <xf numFmtId="0" fontId="0" fillId="7" borderId="6" xfId="0" applyFill="1" applyBorder="1" applyAlignment="1">
      <alignment vertical="top"/>
    </xf>
    <xf numFmtId="0" fontId="0" fillId="11" borderId="7" xfId="0" applyFill="1" applyBorder="1" applyAlignment="1">
      <alignment vertical="top"/>
    </xf>
    <xf numFmtId="0" fontId="0" fillId="11" borderId="8" xfId="0" applyFill="1" applyBorder="1" applyAlignment="1">
      <alignment vertical="top"/>
    </xf>
    <xf numFmtId="0" fontId="0" fillId="11" borderId="8" xfId="0" applyFill="1" applyBorder="1" applyAlignment="1">
      <alignment vertical="top" wrapText="1"/>
    </xf>
    <xf numFmtId="0" fontId="0" fillId="11" borderId="9" xfId="0" applyFill="1" applyBorder="1" applyAlignment="1">
      <alignment vertical="top"/>
    </xf>
    <xf numFmtId="165" fontId="0" fillId="6" borderId="6" xfId="0" applyNumberFormat="1" applyFill="1" applyBorder="1"/>
    <xf numFmtId="165" fontId="0" fillId="7" borderId="0" xfId="0" applyNumberFormat="1" applyFill="1" applyBorder="1"/>
    <xf numFmtId="165" fontId="0" fillId="7" borderId="6" xfId="0" applyNumberFormat="1" applyFill="1" applyBorder="1"/>
    <xf numFmtId="1" fontId="0" fillId="9" borderId="6" xfId="0" applyNumberFormat="1" applyFill="1" applyBorder="1"/>
    <xf numFmtId="2" fontId="0" fillId="7" borderId="6" xfId="0" applyNumberFormat="1" applyFill="1" applyBorder="1"/>
    <xf numFmtId="0" fontId="5" fillId="4" borderId="5" xfId="0" applyFont="1" applyFill="1" applyBorder="1" applyAlignment="1">
      <alignment horizontal="center"/>
    </xf>
    <xf numFmtId="0" fontId="5" fillId="4" borderId="0" xfId="0" applyFont="1" applyFill="1" applyBorder="1" applyAlignment="1">
      <alignment horizontal="center"/>
    </xf>
    <xf numFmtId="0" fontId="5" fillId="4" borderId="6" xfId="0" applyFont="1" applyFill="1" applyBorder="1" applyAlignment="1">
      <alignment horizontal="center"/>
    </xf>
    <xf numFmtId="0" fontId="0" fillId="4" borderId="5" xfId="0" applyFill="1" applyBorder="1" applyAlignment="1">
      <alignment horizontal="left"/>
    </xf>
    <xf numFmtId="0" fontId="3" fillId="5" borderId="5" xfId="0" applyFont="1" applyFill="1" applyBorder="1" applyAlignment="1">
      <alignment horizontal="center" wrapText="1"/>
    </xf>
    <xf numFmtId="0" fontId="3" fillId="5" borderId="0" xfId="0" applyFont="1" applyFill="1" applyBorder="1" applyAlignment="1">
      <alignment horizontal="center" wrapText="1"/>
    </xf>
    <xf numFmtId="0" fontId="3" fillId="5" borderId="6" xfId="0" applyFont="1" applyFill="1" applyBorder="1" applyAlignment="1">
      <alignment horizontal="center" wrapText="1"/>
    </xf>
    <xf numFmtId="0" fontId="3" fillId="5" borderId="5" xfId="0" applyFont="1" applyFill="1" applyBorder="1" applyAlignment="1">
      <alignment horizontal="center" vertical="top" wrapText="1"/>
    </xf>
    <xf numFmtId="0" fontId="3" fillId="5" borderId="0" xfId="0" applyFont="1" applyFill="1" applyBorder="1" applyAlignment="1">
      <alignment horizontal="center" vertical="top" wrapText="1"/>
    </xf>
    <xf numFmtId="0" fontId="3" fillId="5" borderId="6" xfId="0" applyFont="1" applyFill="1" applyBorder="1" applyAlignment="1">
      <alignment horizontal="center" vertical="top" wrapText="1"/>
    </xf>
    <xf numFmtId="0" fontId="5" fillId="5" borderId="2" xfId="0" applyFont="1" applyFill="1" applyBorder="1" applyAlignment="1">
      <alignment horizontal="center"/>
    </xf>
    <xf numFmtId="0" fontId="5" fillId="5" borderId="3" xfId="0" applyFont="1" applyFill="1" applyBorder="1" applyAlignment="1">
      <alignment horizontal="center"/>
    </xf>
    <xf numFmtId="0" fontId="5" fillId="5" borderId="4" xfId="0" applyFont="1" applyFill="1" applyBorder="1" applyAlignment="1">
      <alignment horizontal="center"/>
    </xf>
    <xf numFmtId="0" fontId="5" fillId="8" borderId="2" xfId="0" applyFont="1" applyFill="1" applyBorder="1" applyAlignment="1">
      <alignment horizontal="center" vertical="top"/>
    </xf>
    <xf numFmtId="0" fontId="5" fillId="8" borderId="3" xfId="0" applyFont="1" applyFill="1" applyBorder="1" applyAlignment="1">
      <alignment horizontal="center" vertical="top"/>
    </xf>
    <xf numFmtId="0" fontId="5" fillId="8" borderId="4" xfId="0" applyFont="1" applyFill="1" applyBorder="1" applyAlignment="1">
      <alignment horizontal="center" vertical="top"/>
    </xf>
    <xf numFmtId="0" fontId="5" fillId="6" borderId="2" xfId="0" applyFont="1" applyFill="1" applyBorder="1" applyAlignment="1">
      <alignment horizontal="center"/>
    </xf>
    <xf numFmtId="0" fontId="5" fillId="6" borderId="3" xfId="0" applyFont="1" applyFill="1" applyBorder="1" applyAlignment="1">
      <alignment horizontal="center"/>
    </xf>
    <xf numFmtId="0" fontId="5" fillId="6" borderId="4" xfId="0" applyFont="1" applyFill="1" applyBorder="1" applyAlignment="1">
      <alignment horizontal="center"/>
    </xf>
    <xf numFmtId="0" fontId="5" fillId="7" borderId="2" xfId="0" applyFont="1" applyFill="1" applyBorder="1" applyAlignment="1">
      <alignment horizontal="center"/>
    </xf>
    <xf numFmtId="0" fontId="5" fillId="7" borderId="3" xfId="0" applyFont="1" applyFill="1" applyBorder="1" applyAlignment="1">
      <alignment horizontal="center"/>
    </xf>
    <xf numFmtId="0" fontId="5" fillId="7" borderId="4" xfId="0" applyFont="1" applyFill="1" applyBorder="1" applyAlignment="1">
      <alignment horizontal="center"/>
    </xf>
    <xf numFmtId="0" fontId="5" fillId="3" borderId="2" xfId="0" applyFont="1" applyFill="1" applyBorder="1" applyAlignment="1">
      <alignment horizont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5" fillId="4" borderId="2" xfId="0" applyFont="1" applyFill="1" applyBorder="1" applyAlignment="1">
      <alignment horizontal="center"/>
    </xf>
    <xf numFmtId="0" fontId="5" fillId="4" borderId="3" xfId="0" applyFont="1" applyFill="1" applyBorder="1" applyAlignment="1">
      <alignment horizontal="center"/>
    </xf>
    <xf numFmtId="0" fontId="5" fillId="4" borderId="4" xfId="0" applyFont="1" applyFill="1" applyBorder="1" applyAlignment="1">
      <alignment horizontal="center"/>
    </xf>
    <xf numFmtId="0" fontId="5" fillId="9" borderId="2" xfId="0" applyFont="1" applyFill="1" applyBorder="1" applyAlignment="1">
      <alignment horizontal="center"/>
    </xf>
    <xf numFmtId="0" fontId="5" fillId="9" borderId="3" xfId="0" applyFont="1" applyFill="1" applyBorder="1" applyAlignment="1">
      <alignment horizontal="center"/>
    </xf>
    <xf numFmtId="0" fontId="5" fillId="9" borderId="4" xfId="0" applyFont="1" applyFill="1" applyBorder="1" applyAlignment="1">
      <alignment horizontal="center"/>
    </xf>
    <xf numFmtId="0" fontId="6" fillId="3" borderId="2" xfId="0" applyFont="1" applyFill="1" applyBorder="1" applyAlignment="1">
      <alignment horizontal="center"/>
    </xf>
    <xf numFmtId="0" fontId="6" fillId="3" borderId="3" xfId="0" applyFont="1" applyFill="1" applyBorder="1" applyAlignment="1">
      <alignment horizontal="center"/>
    </xf>
    <xf numFmtId="0" fontId="6" fillId="3" borderId="4" xfId="0" applyFont="1" applyFill="1" applyBorder="1" applyAlignment="1">
      <alignment horizontal="center"/>
    </xf>
    <xf numFmtId="0" fontId="4" fillId="4" borderId="2" xfId="0" applyFont="1" applyFill="1" applyBorder="1" applyAlignment="1">
      <alignment horizontal="center"/>
    </xf>
    <xf numFmtId="0" fontId="4" fillId="4" borderId="3" xfId="0" applyFont="1" applyFill="1" applyBorder="1" applyAlignment="1">
      <alignment horizontal="center"/>
    </xf>
    <xf numFmtId="0" fontId="4" fillId="4" borderId="4" xfId="0" applyFont="1" applyFill="1" applyBorder="1" applyAlignment="1">
      <alignment horizont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usernames" Target="revisions/userNames.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revisionHeaders" Target="revisions/revisionHeader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iff"/><Relationship Id="rId2" Type="http://schemas.openxmlformats.org/officeDocument/2006/relationships/image" Target="../media/image2.tiff"/><Relationship Id="rId1" Type="http://schemas.openxmlformats.org/officeDocument/2006/relationships/image" Target="../media/image1.tiff"/><Relationship Id="rId4" Type="http://schemas.openxmlformats.org/officeDocument/2006/relationships/image" Target="../media/image4.tiff"/></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99061</xdr:colOff>
      <xdr:row>11</xdr:row>
      <xdr:rowOff>38101</xdr:rowOff>
    </xdr:from>
    <xdr:to>
      <xdr:col>3</xdr:col>
      <xdr:colOff>85770</xdr:colOff>
      <xdr:row>26</xdr:row>
      <xdr:rowOff>102901</xdr:rowOff>
    </xdr:to>
    <xdr:pic>
      <xdr:nvPicPr>
        <xdr:cNvPr id="3" name="Picture 2">
          <a:extLst>
            <a:ext uri="{FF2B5EF4-FFF2-40B4-BE49-F238E27FC236}">
              <a16:creationId xmlns:a16="http://schemas.microsoft.com/office/drawing/2014/main" id="{7D817066-4D0F-4EF9-B339-188B69FC27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061" y="2049781"/>
          <a:ext cx="2470829" cy="2808000"/>
        </a:xfrm>
        <a:prstGeom prst="rect">
          <a:avLst/>
        </a:prstGeom>
      </xdr:spPr>
    </xdr:pic>
    <xdr:clientData/>
  </xdr:twoCellAnchor>
  <xdr:twoCellAnchor editAs="oneCell">
    <xdr:from>
      <xdr:col>3</xdr:col>
      <xdr:colOff>541025</xdr:colOff>
      <xdr:row>11</xdr:row>
      <xdr:rowOff>22861</xdr:rowOff>
    </xdr:from>
    <xdr:to>
      <xdr:col>7</xdr:col>
      <xdr:colOff>411532</xdr:colOff>
      <xdr:row>26</xdr:row>
      <xdr:rowOff>87661</xdr:rowOff>
    </xdr:to>
    <xdr:pic>
      <xdr:nvPicPr>
        <xdr:cNvPr id="5" name="Picture 4">
          <a:extLst>
            <a:ext uri="{FF2B5EF4-FFF2-40B4-BE49-F238E27FC236}">
              <a16:creationId xmlns:a16="http://schemas.microsoft.com/office/drawing/2014/main" id="{6A22010E-DFA3-4256-A55D-3C2DED898B6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25145" y="2209801"/>
          <a:ext cx="2470832" cy="2808000"/>
        </a:xfrm>
        <a:prstGeom prst="rect">
          <a:avLst/>
        </a:prstGeom>
      </xdr:spPr>
    </xdr:pic>
    <xdr:clientData/>
  </xdr:twoCellAnchor>
  <xdr:twoCellAnchor editAs="oneCell">
    <xdr:from>
      <xdr:col>9</xdr:col>
      <xdr:colOff>45751</xdr:colOff>
      <xdr:row>11</xdr:row>
      <xdr:rowOff>38100</xdr:rowOff>
    </xdr:from>
    <xdr:to>
      <xdr:col>12</xdr:col>
      <xdr:colOff>40098</xdr:colOff>
      <xdr:row>26</xdr:row>
      <xdr:rowOff>102900</xdr:rowOff>
    </xdr:to>
    <xdr:pic>
      <xdr:nvPicPr>
        <xdr:cNvPr id="7" name="Picture 6">
          <a:extLst>
            <a:ext uri="{FF2B5EF4-FFF2-40B4-BE49-F238E27FC236}">
              <a16:creationId xmlns:a16="http://schemas.microsoft.com/office/drawing/2014/main" id="{40720172-9905-4C13-A10B-AC5EF2B14F1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187471" y="2186940"/>
          <a:ext cx="2470847" cy="2808000"/>
        </a:xfrm>
        <a:prstGeom prst="rect">
          <a:avLst/>
        </a:prstGeom>
      </xdr:spPr>
    </xdr:pic>
    <xdr:clientData/>
  </xdr:twoCellAnchor>
  <xdr:twoCellAnchor editAs="oneCell">
    <xdr:from>
      <xdr:col>12</xdr:col>
      <xdr:colOff>541050</xdr:colOff>
      <xdr:row>11</xdr:row>
      <xdr:rowOff>7620</xdr:rowOff>
    </xdr:from>
    <xdr:to>
      <xdr:col>16</xdr:col>
      <xdr:colOff>573495</xdr:colOff>
      <xdr:row>26</xdr:row>
      <xdr:rowOff>72420</xdr:rowOff>
    </xdr:to>
    <xdr:pic>
      <xdr:nvPicPr>
        <xdr:cNvPr id="9" name="Picture 8">
          <a:extLst>
            <a:ext uri="{FF2B5EF4-FFF2-40B4-BE49-F238E27FC236}">
              <a16:creationId xmlns:a16="http://schemas.microsoft.com/office/drawing/2014/main" id="{FBAB534F-D772-4B80-8BB2-3094188955F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159270" y="2194560"/>
          <a:ext cx="2470845" cy="280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19</xdr:col>
      <xdr:colOff>608076</xdr:colOff>
      <xdr:row>40</xdr:row>
      <xdr:rowOff>90583</xdr:rowOff>
    </xdr:to>
    <xdr:pic>
      <xdr:nvPicPr>
        <xdr:cNvPr id="3" name="Picture 2">
          <a:extLst>
            <a:ext uri="{FF2B5EF4-FFF2-40B4-BE49-F238E27FC236}">
              <a16:creationId xmlns:a16="http://schemas.microsoft.com/office/drawing/2014/main" id="{EACD305D-A0D5-4E4A-A453-87BDF39EEA56}"/>
            </a:ext>
          </a:extLst>
        </xdr:cNvPr>
        <xdr:cNvPicPr>
          <a:picLocks noChangeAspect="1"/>
        </xdr:cNvPicPr>
      </xdr:nvPicPr>
      <xdr:blipFill>
        <a:blip xmlns:r="http://schemas.openxmlformats.org/officeDocument/2006/relationships" r:embed="rId1"/>
        <a:stretch>
          <a:fillRect/>
        </a:stretch>
      </xdr:blipFill>
      <xdr:spPr>
        <a:xfrm>
          <a:off x="0" y="632460"/>
          <a:ext cx="12190476" cy="6857143"/>
        </a:xfrm>
        <a:prstGeom prst="rect">
          <a:avLst/>
        </a:prstGeom>
      </xdr:spPr>
    </xdr:pic>
    <xdr:clientData/>
  </xdr:twoCellAnchor>
</xdr:wsDr>
</file>

<file path=xl/revisions/_rels/revisionHeaders.xml.rels><?xml version="1.0" encoding="UTF-8" standalone="yes"?>
<Relationships xmlns="http://schemas.openxmlformats.org/package/2006/relationships"><Relationship Id="rId2" Type="http://schemas.openxmlformats.org/officeDocument/2006/relationships/revisionLog" Target="revisionLog2.xml"/></Relationships>
</file>

<file path=xl/revisions/revisionHeaders.xml><?xml version="1.0" encoding="utf-8"?>
<headers xmlns="http://schemas.openxmlformats.org/spreadsheetml/2006/main" xmlns:r="http://schemas.openxmlformats.org/officeDocument/2006/relationships" guid="{54604456-ABF6-284E-BA18-395943DE731F}" diskRevisions="1" revisionId="24" version="2">
  <header guid="{54604456-ABF6-284E-BA18-395943DE731F}" dateTime="2022-03-08T13:22:25" maxSheetId="10" userName="Fabrizio" r:id="rId2" minRId="1" maxRId="24">
    <sheetIdMap count="9">
      <sheetId val="1"/>
      <sheetId val="2"/>
      <sheetId val="3"/>
      <sheetId val="4"/>
      <sheetId val="5"/>
      <sheetId val="6"/>
      <sheetId val="7"/>
      <sheetId val="8"/>
      <sheetId val="9"/>
    </sheetIdMap>
  </header>
</header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4">
    <oc r="L11" t="b">
      <v>1</v>
    </oc>
    <nc r="L11" t="inlineStr">
      <is>
        <t>TRUE</t>
      </is>
    </nc>
  </rcc>
  <rcc rId="2" sId="4">
    <oc r="L12" t="b">
      <v>0</v>
    </oc>
    <nc r="L12" t="inlineStr">
      <is>
        <t>FALSE</t>
      </is>
    </nc>
  </rcc>
  <rcc rId="3" sId="4">
    <oc r="L17" t="b">
      <v>1</v>
    </oc>
    <nc r="L17" t="inlineStr">
      <is>
        <t>TRUE</t>
      </is>
    </nc>
  </rcc>
  <rcc rId="4" sId="4">
    <oc r="L18" t="b">
      <v>0</v>
    </oc>
    <nc r="L18" t="inlineStr">
      <is>
        <t>FALSE</t>
      </is>
    </nc>
  </rcc>
  <rcc rId="5" sId="4">
    <oc r="L23" t="b">
      <v>1</v>
    </oc>
    <nc r="L23" t="inlineStr">
      <is>
        <t>TRUE</t>
      </is>
    </nc>
  </rcc>
  <rcc rId="6" sId="4">
    <oc r="L24" t="b">
      <v>0</v>
    </oc>
    <nc r="L24" t="inlineStr">
      <is>
        <t>FALSE</t>
      </is>
    </nc>
  </rcc>
  <rcc rId="7" sId="4">
    <oc r="L29" t="b">
      <v>1</v>
    </oc>
    <nc r="L29" t="inlineStr">
      <is>
        <t>TRUE</t>
      </is>
    </nc>
  </rcc>
  <rcc rId="8" sId="4">
    <oc r="L30" t="b">
      <v>0</v>
    </oc>
    <nc r="L30" t="inlineStr">
      <is>
        <t>FALSE</t>
      </is>
    </nc>
  </rcc>
  <rcc rId="9" sId="4">
    <oc r="L35" t="b">
      <v>1</v>
    </oc>
    <nc r="L35" t="inlineStr">
      <is>
        <t>TRUE</t>
      </is>
    </nc>
  </rcc>
  <rcc rId="10" sId="4">
    <oc r="L36" t="b">
      <v>0</v>
    </oc>
    <nc r="L36" t="inlineStr">
      <is>
        <t>FALSE</t>
      </is>
    </nc>
  </rcc>
  <rcc rId="11" sId="4">
    <oc r="L41" t="b">
      <v>1</v>
    </oc>
    <nc r="L41" t="inlineStr">
      <is>
        <t>TRUE</t>
      </is>
    </nc>
  </rcc>
  <rcc rId="12" sId="4">
    <oc r="L42" t="b">
      <v>0</v>
    </oc>
    <nc r="L42" t="inlineStr">
      <is>
        <t>FALSE</t>
      </is>
    </nc>
  </rcc>
  <rcc rId="13" sId="4">
    <oc r="L47" t="b">
      <v>1</v>
    </oc>
    <nc r="L47" t="inlineStr">
      <is>
        <t>TRUE</t>
      </is>
    </nc>
  </rcc>
  <rcc rId="14" sId="4">
    <oc r="L48" t="b">
      <v>0</v>
    </oc>
    <nc r="L48" t="inlineStr">
      <is>
        <t>FALSE</t>
      </is>
    </nc>
  </rcc>
  <rcc rId="15" sId="4">
    <oc r="L53" t="b">
      <v>1</v>
    </oc>
    <nc r="L53" t="inlineStr">
      <is>
        <t>TRUE</t>
      </is>
    </nc>
  </rcc>
  <rcc rId="16" sId="4">
    <oc r="L54" t="b">
      <v>0</v>
    </oc>
    <nc r="L54" t="inlineStr">
      <is>
        <t>FALSE</t>
      </is>
    </nc>
  </rcc>
  <rcc rId="17" sId="4">
    <oc r="P6" t="b">
      <v>1</v>
    </oc>
    <nc r="P6" t="inlineStr">
      <is>
        <t>TRUE</t>
      </is>
    </nc>
  </rcc>
  <rcc rId="18" sId="4">
    <oc r="P7" t="b">
      <v>0</v>
    </oc>
    <nc r="P7" t="inlineStr">
      <is>
        <t>FALSE</t>
      </is>
    </nc>
  </rcc>
  <rcc rId="19" sId="4">
    <oc r="P12" t="b">
      <v>1</v>
    </oc>
    <nc r="P12" t="inlineStr">
      <is>
        <t>TRUE</t>
      </is>
    </nc>
  </rcc>
  <rcc rId="20" sId="4">
    <oc r="P13" t="b">
      <v>0</v>
    </oc>
    <nc r="P13" t="inlineStr">
      <is>
        <t>FALSE</t>
      </is>
    </nc>
  </rcc>
  <rcc rId="21" sId="4">
    <oc r="P18" t="b">
      <v>1</v>
    </oc>
    <nc r="P18" t="inlineStr">
      <is>
        <t>TRUE</t>
      </is>
    </nc>
  </rcc>
  <rcc rId="22" sId="4">
    <oc r="P19" t="b">
      <v>0</v>
    </oc>
    <nc r="P19" t="inlineStr">
      <is>
        <t>FALSE</t>
      </is>
    </nc>
  </rcc>
  <rcc rId="23" sId="4">
    <oc r="T6" t="b">
      <v>1</v>
    </oc>
    <nc r="T6" t="inlineStr">
      <is>
        <t>TRUE</t>
      </is>
    </nc>
  </rcc>
  <rcc rId="24" sId="4">
    <oc r="T7" t="b">
      <v>0</v>
    </oc>
    <nc r="T7" t="inlineStr">
      <is>
        <t>FALSE</t>
      </is>
    </nc>
  </rcc>
</revisions>
</file>

<file path=xl/revisions/userNames.xml><?xml version="1.0" encoding="utf-8"?>
<users xmlns="http://schemas.openxmlformats.org/spreadsheetml/2006/main" xmlns:r="http://schemas.openxmlformats.org/officeDocument/2006/relationships" count="1">
  <userInfo guid="{54604456-ABF6-284E-BA18-395943DE731F}" name="Fabrizio" id="-2091127565" dateTime="2022-03-08T13:19:21"/>
</user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5711F-FD47-46A0-B02B-9955AA678DF8}">
  <dimension ref="A1:B13"/>
  <sheetViews>
    <sheetView workbookViewId="0">
      <selection activeCell="B1" sqref="B1"/>
    </sheetView>
  </sheetViews>
  <sheetFormatPr baseColWidth="10" defaultColWidth="8.83203125" defaultRowHeight="19" x14ac:dyDescent="0.25"/>
  <cols>
    <col min="1" max="1" width="13.33203125" style="131" bestFit="1" customWidth="1"/>
    <col min="2" max="2" width="120.83203125" style="131" bestFit="1" customWidth="1"/>
  </cols>
  <sheetData>
    <row r="1" spans="1:2" x14ac:dyDescent="0.25">
      <c r="A1" s="132" t="s">
        <v>182</v>
      </c>
      <c r="B1" s="131" t="s">
        <v>247</v>
      </c>
    </row>
    <row r="2" spans="1:2" x14ac:dyDescent="0.25">
      <c r="A2" s="131" t="s">
        <v>183</v>
      </c>
      <c r="B2" s="131" t="s">
        <v>245</v>
      </c>
    </row>
    <row r="4" spans="1:2" x14ac:dyDescent="0.25">
      <c r="A4" s="131" t="s">
        <v>168</v>
      </c>
    </row>
    <row r="5" spans="1:2" x14ac:dyDescent="0.25">
      <c r="A5" s="131" t="s">
        <v>169</v>
      </c>
      <c r="B5" s="131" t="s">
        <v>170</v>
      </c>
    </row>
    <row r="6" spans="1:2" x14ac:dyDescent="0.25">
      <c r="A6" s="131" t="s">
        <v>171</v>
      </c>
      <c r="B6" s="131" t="s">
        <v>172</v>
      </c>
    </row>
    <row r="7" spans="1:2" x14ac:dyDescent="0.25">
      <c r="A7" s="131" t="s">
        <v>173</v>
      </c>
      <c r="B7" s="131" t="s">
        <v>246</v>
      </c>
    </row>
    <row r="8" spans="1:2" x14ac:dyDescent="0.25">
      <c r="A8" s="131" t="s">
        <v>174</v>
      </c>
      <c r="B8" s="131" t="s">
        <v>175</v>
      </c>
    </row>
    <row r="9" spans="1:2" x14ac:dyDescent="0.25">
      <c r="A9" s="131" t="s">
        <v>176</v>
      </c>
      <c r="B9" s="131" t="s">
        <v>280</v>
      </c>
    </row>
    <row r="10" spans="1:2" x14ac:dyDescent="0.25">
      <c r="A10" s="131" t="s">
        <v>177</v>
      </c>
      <c r="B10" s="131" t="s">
        <v>178</v>
      </c>
    </row>
    <row r="11" spans="1:2" x14ac:dyDescent="0.25">
      <c r="A11" s="131" t="s">
        <v>179</v>
      </c>
      <c r="B11" s="131" t="s">
        <v>281</v>
      </c>
    </row>
    <row r="12" spans="1:2" x14ac:dyDescent="0.25">
      <c r="A12" s="131" t="s">
        <v>180</v>
      </c>
      <c r="B12" s="131" t="s">
        <v>181</v>
      </c>
    </row>
    <row r="13" spans="1:2" x14ac:dyDescent="0.25">
      <c r="A13" s="131" t="s">
        <v>279</v>
      </c>
      <c r="B13" s="131" t="s">
        <v>226</v>
      </c>
    </row>
  </sheetData>
  <customSheetViews>
    <customSheetView guid="{23D2DACE-FD8F-C54F-9199-5E0290BA873B}">
      <selection activeCell="B1" sqref="B1"/>
      <pageMargins left="0.7" right="0.7" top="0.75" bottom="0.75" header="0.3" footer="0.3"/>
      <pageSetup paperSize="9" orientation="portrait" horizontalDpi="4294967293" verticalDpi="0" r:id="rId1"/>
    </customSheetView>
  </customSheetViews>
  <pageMargins left="0.7" right="0.7" top="0.75" bottom="0.75" header="0.3" footer="0.3"/>
  <pageSetup paperSize="9" orientation="portrait" horizontalDpi="4294967293"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01CA5-3969-4580-BB89-C3274F273938}">
  <dimension ref="A1:F20"/>
  <sheetViews>
    <sheetView topLeftCell="C1" zoomScale="183" zoomScaleNormal="100" workbookViewId="0">
      <selection activeCell="D25" sqref="D25"/>
    </sheetView>
  </sheetViews>
  <sheetFormatPr baseColWidth="10" defaultColWidth="8.83203125" defaultRowHeight="15" x14ac:dyDescent="0.2"/>
  <cols>
    <col min="1" max="1" width="35.1640625" style="135" bestFit="1" customWidth="1"/>
    <col min="2" max="2" width="28.83203125" style="135" bestFit="1" customWidth="1"/>
    <col min="3" max="3" width="74.83203125" style="133" customWidth="1"/>
    <col min="4" max="4" width="49.5" style="133" customWidth="1"/>
    <col min="5" max="6" width="74.83203125" style="135" customWidth="1"/>
  </cols>
  <sheetData>
    <row r="1" spans="1:6" ht="19" x14ac:dyDescent="0.2">
      <c r="A1" s="134" t="s">
        <v>184</v>
      </c>
    </row>
    <row r="2" spans="1:6" ht="16" thickBot="1" x14ac:dyDescent="0.25"/>
    <row r="3" spans="1:6" s="130" customFormat="1" ht="17" x14ac:dyDescent="0.2">
      <c r="A3" s="137" t="s">
        <v>185</v>
      </c>
      <c r="B3" s="138" t="s">
        <v>186</v>
      </c>
      <c r="C3" s="139" t="s">
        <v>193</v>
      </c>
      <c r="D3" s="139" t="s">
        <v>194</v>
      </c>
      <c r="E3" s="138" t="s">
        <v>195</v>
      </c>
      <c r="F3" s="140" t="s">
        <v>196</v>
      </c>
    </row>
    <row r="4" spans="1:6" ht="16" x14ac:dyDescent="0.2">
      <c r="A4" s="141" t="s">
        <v>157</v>
      </c>
      <c r="B4" s="142" t="s">
        <v>0</v>
      </c>
      <c r="C4" s="143" t="s">
        <v>201</v>
      </c>
      <c r="D4" s="143" t="s">
        <v>205</v>
      </c>
      <c r="E4" s="142" t="s">
        <v>197</v>
      </c>
      <c r="F4" s="144">
        <v>1</v>
      </c>
    </row>
    <row r="5" spans="1:6" ht="32" x14ac:dyDescent="0.2">
      <c r="A5" s="141"/>
      <c r="B5" s="142" t="s">
        <v>10</v>
      </c>
      <c r="C5" s="143" t="s">
        <v>199</v>
      </c>
      <c r="D5" s="143" t="s">
        <v>202</v>
      </c>
      <c r="E5" s="142" t="s">
        <v>198</v>
      </c>
      <c r="F5" s="144">
        <v>1</v>
      </c>
    </row>
    <row r="6" spans="1:6" ht="32" x14ac:dyDescent="0.2">
      <c r="A6" s="141"/>
      <c r="B6" s="142" t="s">
        <v>242</v>
      </c>
      <c r="C6" s="143" t="s">
        <v>248</v>
      </c>
      <c r="D6" s="143" t="s">
        <v>249</v>
      </c>
      <c r="E6" s="142" t="s">
        <v>197</v>
      </c>
      <c r="F6" s="144">
        <v>1</v>
      </c>
    </row>
    <row r="7" spans="1:6" ht="32" x14ac:dyDescent="0.2">
      <c r="A7" s="141"/>
      <c r="B7" s="142" t="s">
        <v>187</v>
      </c>
      <c r="C7" s="143" t="s">
        <v>200</v>
      </c>
      <c r="D7" s="143" t="s">
        <v>202</v>
      </c>
      <c r="E7" s="142" t="s">
        <v>198</v>
      </c>
      <c r="F7" s="144">
        <v>1</v>
      </c>
    </row>
    <row r="8" spans="1:6" ht="32" x14ac:dyDescent="0.2">
      <c r="A8" s="145" t="s">
        <v>188</v>
      </c>
      <c r="B8" s="146" t="s">
        <v>189</v>
      </c>
      <c r="C8" s="147" t="s">
        <v>203</v>
      </c>
      <c r="D8" s="147" t="s">
        <v>202</v>
      </c>
      <c r="E8" s="146" t="s">
        <v>198</v>
      </c>
      <c r="F8" s="148">
        <v>1</v>
      </c>
    </row>
    <row r="9" spans="1:6" ht="32" x14ac:dyDescent="0.2">
      <c r="A9" s="149" t="s">
        <v>190</v>
      </c>
      <c r="B9" s="150" t="s">
        <v>47</v>
      </c>
      <c r="C9" s="151" t="s">
        <v>204</v>
      </c>
      <c r="D9" s="151" t="s">
        <v>241</v>
      </c>
      <c r="E9" s="150" t="s">
        <v>197</v>
      </c>
      <c r="F9" s="152">
        <v>1</v>
      </c>
    </row>
    <row r="10" spans="1:6" ht="48" x14ac:dyDescent="0.2">
      <c r="A10" s="153" t="s">
        <v>156</v>
      </c>
      <c r="B10" s="154" t="s">
        <v>58</v>
      </c>
      <c r="C10" s="155" t="s">
        <v>213</v>
      </c>
      <c r="D10" s="155" t="s">
        <v>206</v>
      </c>
      <c r="E10" s="154" t="s">
        <v>212</v>
      </c>
      <c r="F10" s="156">
        <v>5</v>
      </c>
    </row>
    <row r="11" spans="1:6" ht="48" x14ac:dyDescent="0.2">
      <c r="A11" s="153"/>
      <c r="B11" s="154" t="s">
        <v>207</v>
      </c>
      <c r="C11" s="155" t="s">
        <v>208</v>
      </c>
      <c r="D11" s="155" t="s">
        <v>209</v>
      </c>
      <c r="E11" s="154" t="s">
        <v>197</v>
      </c>
      <c r="F11" s="156">
        <v>1</v>
      </c>
    </row>
    <row r="12" spans="1:6" ht="64" x14ac:dyDescent="0.2">
      <c r="A12" s="153"/>
      <c r="B12" s="154" t="s">
        <v>59</v>
      </c>
      <c r="C12" s="155" t="s">
        <v>211</v>
      </c>
      <c r="D12" s="155" t="s">
        <v>214</v>
      </c>
      <c r="E12" s="154" t="s">
        <v>212</v>
      </c>
      <c r="F12" s="156">
        <v>6</v>
      </c>
    </row>
    <row r="13" spans="1:6" ht="64" x14ac:dyDescent="0.2">
      <c r="A13" s="153"/>
      <c r="B13" s="154" t="s">
        <v>215</v>
      </c>
      <c r="C13" s="155" t="s">
        <v>211</v>
      </c>
      <c r="D13" s="155" t="s">
        <v>216</v>
      </c>
      <c r="E13" s="154" t="s">
        <v>197</v>
      </c>
      <c r="F13" s="156">
        <v>1</v>
      </c>
    </row>
    <row r="14" spans="1:6" ht="32" x14ac:dyDescent="0.2">
      <c r="A14" s="153"/>
      <c r="B14" s="154" t="s">
        <v>100</v>
      </c>
      <c r="C14" s="155" t="s">
        <v>217</v>
      </c>
      <c r="D14" s="155" t="s">
        <v>218</v>
      </c>
      <c r="E14" s="154" t="s">
        <v>210</v>
      </c>
      <c r="F14" s="156">
        <v>12</v>
      </c>
    </row>
    <row r="15" spans="1:6" ht="32" x14ac:dyDescent="0.2">
      <c r="A15" s="157" t="s">
        <v>252</v>
      </c>
      <c r="B15" s="158" t="s">
        <v>253</v>
      </c>
      <c r="C15" s="159" t="s">
        <v>254</v>
      </c>
      <c r="D15" s="159" t="s">
        <v>255</v>
      </c>
      <c r="E15" s="158" t="s">
        <v>210</v>
      </c>
      <c r="F15" s="160"/>
    </row>
    <row r="16" spans="1:6" ht="32" x14ac:dyDescent="0.2">
      <c r="A16" s="157"/>
      <c r="B16" s="158" t="s">
        <v>256</v>
      </c>
      <c r="C16" s="159" t="s">
        <v>257</v>
      </c>
      <c r="D16" s="159" t="s">
        <v>258</v>
      </c>
      <c r="E16" s="158" t="s">
        <v>210</v>
      </c>
      <c r="F16" s="160"/>
    </row>
    <row r="17" spans="1:6" ht="32" x14ac:dyDescent="0.2">
      <c r="A17" s="157"/>
      <c r="B17" s="158" t="s">
        <v>259</v>
      </c>
      <c r="C17" s="159" t="s">
        <v>260</v>
      </c>
      <c r="D17" s="159" t="s">
        <v>261</v>
      </c>
      <c r="E17" s="158" t="s">
        <v>210</v>
      </c>
      <c r="F17" s="160"/>
    </row>
    <row r="18" spans="1:6" ht="32" x14ac:dyDescent="0.2">
      <c r="A18" s="157"/>
      <c r="B18" s="158" t="s">
        <v>262</v>
      </c>
      <c r="C18" s="159" t="s">
        <v>263</v>
      </c>
      <c r="D18" s="159" t="s">
        <v>264</v>
      </c>
      <c r="E18" s="158" t="s">
        <v>210</v>
      </c>
      <c r="F18" s="160"/>
    </row>
    <row r="19" spans="1:6" ht="32" x14ac:dyDescent="0.2">
      <c r="A19" s="161" t="s">
        <v>191</v>
      </c>
      <c r="B19" s="162" t="s">
        <v>282</v>
      </c>
      <c r="C19" s="163" t="s">
        <v>219</v>
      </c>
      <c r="D19" s="163" t="s">
        <v>283</v>
      </c>
      <c r="E19" s="162" t="s">
        <v>210</v>
      </c>
      <c r="F19" s="164"/>
    </row>
    <row r="20" spans="1:6" ht="17" thickBot="1" x14ac:dyDescent="0.25">
      <c r="A20" s="165" t="s">
        <v>192</v>
      </c>
      <c r="B20" s="166" t="s">
        <v>192</v>
      </c>
      <c r="C20" s="167" t="s">
        <v>220</v>
      </c>
      <c r="D20" s="167" t="s">
        <v>221</v>
      </c>
      <c r="E20" s="166" t="s">
        <v>197</v>
      </c>
      <c r="F20" s="168">
        <v>1</v>
      </c>
    </row>
  </sheetData>
  <customSheetViews>
    <customSheetView guid="{23D2DACE-FD8F-C54F-9199-5E0290BA873B}" scale="183" topLeftCell="C1">
      <selection activeCell="D25" sqref="D25"/>
      <pageMargins left="0.7" right="0.7" top="0.75" bottom="0.75" header="0.3" footer="0.3"/>
    </customSheetView>
  </customSheetViews>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88A3B-1544-48C2-9171-A443C7EE8FB2}">
  <dimension ref="A1:L262"/>
  <sheetViews>
    <sheetView topLeftCell="K1" zoomScale="200" zoomScaleNormal="85" workbookViewId="0">
      <selection activeCell="O8" sqref="O8"/>
    </sheetView>
  </sheetViews>
  <sheetFormatPr baseColWidth="10" defaultColWidth="8.83203125" defaultRowHeight="15" x14ac:dyDescent="0.2"/>
  <cols>
    <col min="1" max="2" width="28.33203125" customWidth="1"/>
    <col min="3" max="3" width="20.83203125" bestFit="1" customWidth="1"/>
    <col min="4" max="4" width="37" bestFit="1" customWidth="1"/>
    <col min="5" max="5" width="10.5" customWidth="1"/>
    <col min="6" max="6" width="12.5" customWidth="1"/>
    <col min="7" max="7" width="20.83203125" customWidth="1"/>
    <col min="8" max="9" width="8.33203125" bestFit="1" customWidth="1"/>
    <col min="10" max="10" width="19.5" bestFit="1" customWidth="1"/>
    <col min="11" max="11" width="18.1640625" bestFit="1" customWidth="1"/>
    <col min="12" max="12" width="21.33203125" bestFit="1" customWidth="1"/>
  </cols>
  <sheetData>
    <row r="1" spans="1:12" x14ac:dyDescent="0.2">
      <c r="A1" s="1" t="s">
        <v>0</v>
      </c>
      <c r="B1" s="1" t="s">
        <v>10</v>
      </c>
      <c r="C1" s="1" t="s">
        <v>242</v>
      </c>
      <c r="D1" s="1" t="s">
        <v>11</v>
      </c>
      <c r="E1" s="1" t="s">
        <v>15</v>
      </c>
      <c r="F1" s="2" t="s">
        <v>163</v>
      </c>
      <c r="G1" s="1" t="s">
        <v>18</v>
      </c>
      <c r="H1" s="1" t="s">
        <v>165</v>
      </c>
      <c r="I1" s="1" t="s">
        <v>166</v>
      </c>
      <c r="J1" s="1" t="s">
        <v>265</v>
      </c>
      <c r="K1" s="1" t="s">
        <v>284</v>
      </c>
      <c r="L1" s="2" t="s">
        <v>167</v>
      </c>
    </row>
    <row r="2" spans="1:12" x14ac:dyDescent="0.2">
      <c r="A2" t="s">
        <v>1</v>
      </c>
      <c r="B2" t="s">
        <v>2</v>
      </c>
      <c r="C2" t="s">
        <v>243</v>
      </c>
      <c r="D2" t="s">
        <v>24</v>
      </c>
      <c r="E2" t="s">
        <v>20</v>
      </c>
      <c r="F2" t="s">
        <v>16</v>
      </c>
      <c r="G2" t="s">
        <v>16</v>
      </c>
      <c r="H2">
        <v>2</v>
      </c>
      <c r="I2">
        <v>2</v>
      </c>
      <c r="J2">
        <v>3.2</v>
      </c>
      <c r="K2">
        <v>1.2999999999999998</v>
      </c>
      <c r="L2">
        <v>4</v>
      </c>
    </row>
    <row r="3" spans="1:12" x14ac:dyDescent="0.2">
      <c r="A3" t="s">
        <v>1</v>
      </c>
      <c r="B3" t="s">
        <v>2</v>
      </c>
      <c r="C3" t="s">
        <v>243</v>
      </c>
      <c r="D3" t="s">
        <v>25</v>
      </c>
      <c r="E3" t="s">
        <v>12</v>
      </c>
      <c r="F3" t="s">
        <v>16</v>
      </c>
      <c r="G3" t="s">
        <v>16</v>
      </c>
      <c r="H3">
        <v>3</v>
      </c>
      <c r="I3">
        <v>3</v>
      </c>
      <c r="J3">
        <v>4.9000000000000004</v>
      </c>
      <c r="K3">
        <v>1.2999999999999998</v>
      </c>
      <c r="L3">
        <v>6</v>
      </c>
    </row>
    <row r="4" spans="1:12" x14ac:dyDescent="0.2">
      <c r="A4" t="s">
        <v>3</v>
      </c>
      <c r="B4" t="s">
        <v>2</v>
      </c>
      <c r="C4" t="s">
        <v>243</v>
      </c>
      <c r="D4" t="s">
        <v>25</v>
      </c>
      <c r="E4" t="s">
        <v>20</v>
      </c>
      <c r="F4" t="s">
        <v>17</v>
      </c>
      <c r="G4" t="s">
        <v>16</v>
      </c>
      <c r="H4">
        <v>3</v>
      </c>
      <c r="I4">
        <v>1</v>
      </c>
      <c r="J4">
        <v>6.4</v>
      </c>
      <c r="K4">
        <v>1.5999999999999999</v>
      </c>
      <c r="L4">
        <v>4</v>
      </c>
    </row>
    <row r="5" spans="1:12" x14ac:dyDescent="0.2">
      <c r="A5" t="s">
        <v>1</v>
      </c>
      <c r="B5" t="s">
        <v>4</v>
      </c>
      <c r="C5" t="s">
        <v>243</v>
      </c>
      <c r="D5" t="s">
        <v>24</v>
      </c>
      <c r="E5" t="s">
        <v>20</v>
      </c>
      <c r="F5" t="s">
        <v>16</v>
      </c>
      <c r="G5" t="s">
        <v>17</v>
      </c>
      <c r="H5">
        <v>2</v>
      </c>
      <c r="I5">
        <v>4</v>
      </c>
      <c r="J5">
        <v>3.2</v>
      </c>
      <c r="K5">
        <v>0.7</v>
      </c>
      <c r="L5">
        <v>7</v>
      </c>
    </row>
    <row r="6" spans="1:12" x14ac:dyDescent="0.2">
      <c r="A6" t="s">
        <v>3</v>
      </c>
      <c r="B6" t="s">
        <v>4</v>
      </c>
      <c r="C6" t="s">
        <v>243</v>
      </c>
      <c r="D6" t="s">
        <v>251</v>
      </c>
      <c r="E6" t="s">
        <v>12</v>
      </c>
      <c r="F6" t="s">
        <v>16</v>
      </c>
      <c r="G6" t="s">
        <v>17</v>
      </c>
      <c r="H6">
        <v>2</v>
      </c>
      <c r="I6">
        <v>4</v>
      </c>
      <c r="J6">
        <v>6.2</v>
      </c>
      <c r="K6">
        <v>1.2999999999999998</v>
      </c>
      <c r="L6">
        <v>7</v>
      </c>
    </row>
    <row r="7" spans="1:12" x14ac:dyDescent="0.2">
      <c r="A7" t="s">
        <v>1</v>
      </c>
      <c r="B7" t="s">
        <v>4</v>
      </c>
      <c r="C7" t="s">
        <v>243</v>
      </c>
      <c r="D7" t="s">
        <v>24</v>
      </c>
      <c r="E7" t="s">
        <v>20</v>
      </c>
      <c r="F7" t="s">
        <v>16</v>
      </c>
      <c r="G7" t="s">
        <v>16</v>
      </c>
      <c r="H7">
        <v>1</v>
      </c>
      <c r="I7">
        <v>3</v>
      </c>
      <c r="J7">
        <v>2</v>
      </c>
      <c r="K7">
        <v>1.2999999999999998</v>
      </c>
      <c r="L7">
        <v>4</v>
      </c>
    </row>
    <row r="8" spans="1:12" x14ac:dyDescent="0.2">
      <c r="A8" t="s">
        <v>1</v>
      </c>
      <c r="B8" t="s">
        <v>2</v>
      </c>
      <c r="C8" t="s">
        <v>243</v>
      </c>
      <c r="D8" t="s">
        <v>25</v>
      </c>
      <c r="E8" t="s">
        <v>12</v>
      </c>
      <c r="F8" t="s">
        <v>16</v>
      </c>
      <c r="G8" t="s">
        <v>17</v>
      </c>
      <c r="H8">
        <v>2</v>
      </c>
      <c r="I8">
        <v>4</v>
      </c>
      <c r="J8">
        <v>5</v>
      </c>
      <c r="K8">
        <v>1.5999999999999999</v>
      </c>
      <c r="L8">
        <v>7</v>
      </c>
    </row>
    <row r="9" spans="1:12" x14ac:dyDescent="0.2">
      <c r="A9" t="s">
        <v>3</v>
      </c>
      <c r="B9" t="s">
        <v>2</v>
      </c>
      <c r="C9" t="s">
        <v>244</v>
      </c>
      <c r="D9" t="s">
        <v>24</v>
      </c>
      <c r="E9" t="s">
        <v>20</v>
      </c>
      <c r="F9" t="s">
        <v>16</v>
      </c>
      <c r="G9" t="s">
        <v>16</v>
      </c>
      <c r="H9">
        <v>2</v>
      </c>
      <c r="I9">
        <v>3</v>
      </c>
      <c r="J9">
        <v>4.9000000000000004</v>
      </c>
      <c r="K9">
        <v>1.5999999999999999</v>
      </c>
      <c r="L9">
        <v>5</v>
      </c>
    </row>
    <row r="10" spans="1:12" x14ac:dyDescent="0.2">
      <c r="A10" t="s">
        <v>1</v>
      </c>
      <c r="B10" t="s">
        <v>2</v>
      </c>
      <c r="C10" t="s">
        <v>244</v>
      </c>
      <c r="D10" t="s">
        <v>25</v>
      </c>
      <c r="E10" t="s">
        <v>13</v>
      </c>
      <c r="F10" t="s">
        <v>16</v>
      </c>
      <c r="G10" t="s">
        <v>16</v>
      </c>
      <c r="H10">
        <v>2</v>
      </c>
      <c r="I10">
        <v>2</v>
      </c>
      <c r="J10">
        <v>2.9000000000000004</v>
      </c>
      <c r="K10">
        <v>1.2999999999999998</v>
      </c>
      <c r="L10">
        <v>4</v>
      </c>
    </row>
    <row r="11" spans="1:12" x14ac:dyDescent="0.2">
      <c r="A11" t="s">
        <v>3</v>
      </c>
      <c r="B11" t="s">
        <v>2</v>
      </c>
      <c r="C11" t="s">
        <v>244</v>
      </c>
      <c r="D11" t="s">
        <v>24</v>
      </c>
      <c r="E11" t="s">
        <v>20</v>
      </c>
      <c r="F11" t="s">
        <v>16</v>
      </c>
      <c r="G11" t="s">
        <v>16</v>
      </c>
      <c r="H11">
        <v>3</v>
      </c>
      <c r="I11">
        <v>5</v>
      </c>
      <c r="J11">
        <v>7.1</v>
      </c>
      <c r="K11">
        <v>1.5999999999999999</v>
      </c>
      <c r="L11">
        <v>8</v>
      </c>
    </row>
    <row r="12" spans="1:12" x14ac:dyDescent="0.2">
      <c r="A12" t="s">
        <v>3</v>
      </c>
      <c r="B12" t="s">
        <v>5</v>
      </c>
      <c r="C12" t="s">
        <v>244</v>
      </c>
      <c r="D12" t="s">
        <v>24</v>
      </c>
      <c r="E12" t="s">
        <v>12</v>
      </c>
      <c r="F12" t="s">
        <v>16</v>
      </c>
      <c r="G12" t="s">
        <v>17</v>
      </c>
      <c r="H12">
        <v>4</v>
      </c>
      <c r="I12">
        <v>5</v>
      </c>
      <c r="J12">
        <v>7.6000000000000005</v>
      </c>
      <c r="K12">
        <v>1.5999999999999999</v>
      </c>
      <c r="L12">
        <v>10</v>
      </c>
    </row>
    <row r="13" spans="1:12" x14ac:dyDescent="0.2">
      <c r="A13" t="s">
        <v>3</v>
      </c>
      <c r="B13" t="s">
        <v>4</v>
      </c>
      <c r="C13" t="s">
        <v>243</v>
      </c>
      <c r="D13" t="s">
        <v>24</v>
      </c>
      <c r="E13" t="s">
        <v>14</v>
      </c>
      <c r="F13" t="s">
        <v>16</v>
      </c>
      <c r="G13" t="s">
        <v>16</v>
      </c>
      <c r="H13">
        <v>2</v>
      </c>
      <c r="I13">
        <v>3</v>
      </c>
      <c r="J13">
        <v>4.2</v>
      </c>
      <c r="K13">
        <v>1.2999999999999998</v>
      </c>
      <c r="L13">
        <v>5</v>
      </c>
    </row>
    <row r="14" spans="1:12" x14ac:dyDescent="0.2">
      <c r="A14" t="s">
        <v>3</v>
      </c>
      <c r="B14" t="s">
        <v>2</v>
      </c>
      <c r="C14" t="s">
        <v>243</v>
      </c>
      <c r="D14" t="s">
        <v>24</v>
      </c>
      <c r="E14" t="s">
        <v>20</v>
      </c>
      <c r="F14" t="s">
        <v>17</v>
      </c>
      <c r="G14" t="s">
        <v>17</v>
      </c>
      <c r="H14">
        <v>3</v>
      </c>
      <c r="I14">
        <v>4</v>
      </c>
      <c r="J14">
        <v>6.2</v>
      </c>
      <c r="K14">
        <v>1.5999999999999999</v>
      </c>
      <c r="L14">
        <v>8</v>
      </c>
    </row>
    <row r="15" spans="1:12" x14ac:dyDescent="0.2">
      <c r="A15" t="s">
        <v>1</v>
      </c>
      <c r="B15" t="s">
        <v>5</v>
      </c>
      <c r="C15" t="s">
        <v>243</v>
      </c>
      <c r="D15" t="s">
        <v>25</v>
      </c>
      <c r="E15" t="s">
        <v>20</v>
      </c>
      <c r="F15" t="s">
        <v>16</v>
      </c>
      <c r="G15" t="s">
        <v>16</v>
      </c>
      <c r="H15">
        <v>2</v>
      </c>
      <c r="I15">
        <v>3</v>
      </c>
      <c r="J15">
        <v>5.3000000000000007</v>
      </c>
      <c r="K15">
        <v>1.2999999999999998</v>
      </c>
      <c r="L15">
        <v>5</v>
      </c>
    </row>
    <row r="16" spans="1:12" x14ac:dyDescent="0.2">
      <c r="A16" t="s">
        <v>1</v>
      </c>
      <c r="B16" t="s">
        <v>5</v>
      </c>
      <c r="C16" t="s">
        <v>243</v>
      </c>
      <c r="D16" t="s">
        <v>24</v>
      </c>
      <c r="E16" t="s">
        <v>20</v>
      </c>
      <c r="F16" t="s">
        <v>16</v>
      </c>
      <c r="G16" t="s">
        <v>16</v>
      </c>
      <c r="H16">
        <v>4</v>
      </c>
      <c r="I16">
        <v>5</v>
      </c>
      <c r="J16">
        <v>5.7</v>
      </c>
      <c r="K16">
        <v>1.2999999999999998</v>
      </c>
      <c r="L16">
        <v>9</v>
      </c>
    </row>
    <row r="17" spans="1:12" x14ac:dyDescent="0.2">
      <c r="A17" t="s">
        <v>3</v>
      </c>
      <c r="B17" t="s">
        <v>2</v>
      </c>
      <c r="C17" t="s">
        <v>244</v>
      </c>
      <c r="D17" t="s">
        <v>25</v>
      </c>
      <c r="E17" t="s">
        <v>12</v>
      </c>
      <c r="F17" t="s">
        <v>17</v>
      </c>
      <c r="G17" t="s">
        <v>16</v>
      </c>
      <c r="H17">
        <v>2</v>
      </c>
      <c r="I17">
        <v>1</v>
      </c>
      <c r="J17">
        <v>5.4</v>
      </c>
      <c r="K17">
        <v>1.2999999999999998</v>
      </c>
      <c r="L17">
        <v>3</v>
      </c>
    </row>
    <row r="18" spans="1:12" x14ac:dyDescent="0.2">
      <c r="A18" t="s">
        <v>3</v>
      </c>
      <c r="B18" t="s">
        <v>5</v>
      </c>
      <c r="C18" t="s">
        <v>244</v>
      </c>
      <c r="D18" t="s">
        <v>251</v>
      </c>
      <c r="E18" t="s">
        <v>14</v>
      </c>
      <c r="F18" t="s">
        <v>17</v>
      </c>
      <c r="G18" t="s">
        <v>17</v>
      </c>
      <c r="H18">
        <v>1</v>
      </c>
      <c r="I18">
        <v>1</v>
      </c>
      <c r="J18">
        <v>2.2000000000000002</v>
      </c>
      <c r="K18">
        <v>0.3</v>
      </c>
      <c r="L18">
        <v>3</v>
      </c>
    </row>
    <row r="19" spans="1:12" x14ac:dyDescent="0.2">
      <c r="A19" t="s">
        <v>3</v>
      </c>
      <c r="B19" t="s">
        <v>5</v>
      </c>
      <c r="C19" t="s">
        <v>244</v>
      </c>
      <c r="D19" t="s">
        <v>24</v>
      </c>
      <c r="E19" t="s">
        <v>20</v>
      </c>
      <c r="F19" t="s">
        <v>16</v>
      </c>
      <c r="G19" t="s">
        <v>17</v>
      </c>
      <c r="H19">
        <v>2</v>
      </c>
      <c r="I19">
        <v>3</v>
      </c>
      <c r="J19">
        <v>3.7</v>
      </c>
      <c r="K19">
        <v>1.2999999999999998</v>
      </c>
      <c r="L19">
        <v>6</v>
      </c>
    </row>
    <row r="20" spans="1:12" x14ac:dyDescent="0.2">
      <c r="A20" t="s">
        <v>3</v>
      </c>
      <c r="B20" t="s">
        <v>2</v>
      </c>
      <c r="C20" t="s">
        <v>243</v>
      </c>
      <c r="D20" t="s">
        <v>24</v>
      </c>
      <c r="E20" t="s">
        <v>13</v>
      </c>
      <c r="F20" t="s">
        <v>16</v>
      </c>
      <c r="G20" t="s">
        <v>16</v>
      </c>
      <c r="H20">
        <v>3</v>
      </c>
      <c r="I20">
        <v>1</v>
      </c>
      <c r="J20">
        <v>5.7</v>
      </c>
      <c r="K20">
        <v>1.2999999999999998</v>
      </c>
      <c r="L20">
        <v>4</v>
      </c>
    </row>
    <row r="21" spans="1:12" x14ac:dyDescent="0.2">
      <c r="A21" t="s">
        <v>1</v>
      </c>
      <c r="B21" t="s">
        <v>5</v>
      </c>
      <c r="C21" t="s">
        <v>243</v>
      </c>
      <c r="D21" t="s">
        <v>24</v>
      </c>
      <c r="E21" t="s">
        <v>12</v>
      </c>
      <c r="F21" t="s">
        <v>16</v>
      </c>
      <c r="G21" t="s">
        <v>17</v>
      </c>
      <c r="H21">
        <v>1</v>
      </c>
      <c r="I21">
        <v>3</v>
      </c>
      <c r="J21">
        <v>5.9</v>
      </c>
      <c r="K21">
        <v>1.5999999999999999</v>
      </c>
      <c r="L21">
        <v>5</v>
      </c>
    </row>
    <row r="22" spans="1:12" x14ac:dyDescent="0.2">
      <c r="A22" t="s">
        <v>1</v>
      </c>
      <c r="B22" t="s">
        <v>4</v>
      </c>
      <c r="C22" t="s">
        <v>243</v>
      </c>
      <c r="D22" t="s">
        <v>25</v>
      </c>
      <c r="E22" t="s">
        <v>14</v>
      </c>
      <c r="F22" t="s">
        <v>16</v>
      </c>
      <c r="G22" t="s">
        <v>17</v>
      </c>
      <c r="H22">
        <v>2</v>
      </c>
      <c r="I22">
        <v>3</v>
      </c>
      <c r="J22">
        <v>7</v>
      </c>
      <c r="K22">
        <v>1.5999999999999999</v>
      </c>
      <c r="L22">
        <v>6</v>
      </c>
    </row>
    <row r="23" spans="1:12" x14ac:dyDescent="0.2">
      <c r="A23" t="s">
        <v>1</v>
      </c>
      <c r="B23" t="s">
        <v>4</v>
      </c>
      <c r="C23" t="s">
        <v>243</v>
      </c>
      <c r="D23" t="s">
        <v>251</v>
      </c>
      <c r="E23" t="s">
        <v>21</v>
      </c>
      <c r="F23" t="s">
        <v>16</v>
      </c>
      <c r="G23" t="s">
        <v>17</v>
      </c>
      <c r="H23">
        <v>3</v>
      </c>
      <c r="I23">
        <v>4</v>
      </c>
      <c r="J23">
        <v>6.1</v>
      </c>
      <c r="K23">
        <v>1.5999999999999999</v>
      </c>
      <c r="L23">
        <v>8</v>
      </c>
    </row>
    <row r="24" spans="1:12" x14ac:dyDescent="0.2">
      <c r="A24" t="s">
        <v>1</v>
      </c>
      <c r="B24" t="s">
        <v>2</v>
      </c>
      <c r="C24" t="s">
        <v>244</v>
      </c>
      <c r="D24" t="s">
        <v>6</v>
      </c>
      <c r="E24" t="s">
        <v>12</v>
      </c>
      <c r="F24" t="s">
        <v>16</v>
      </c>
      <c r="G24" t="s">
        <v>16</v>
      </c>
      <c r="H24">
        <v>1</v>
      </c>
      <c r="I24">
        <v>0</v>
      </c>
      <c r="J24">
        <v>5.8</v>
      </c>
      <c r="K24">
        <v>1.5999999999999999</v>
      </c>
      <c r="L24">
        <v>1</v>
      </c>
    </row>
    <row r="25" spans="1:12" x14ac:dyDescent="0.2">
      <c r="A25" t="s">
        <v>3</v>
      </c>
      <c r="B25" t="s">
        <v>2</v>
      </c>
      <c r="C25" t="s">
        <v>243</v>
      </c>
      <c r="D25" t="s">
        <v>25</v>
      </c>
      <c r="E25" t="s">
        <v>14</v>
      </c>
      <c r="F25" t="s">
        <v>16</v>
      </c>
      <c r="G25" t="s">
        <v>16</v>
      </c>
      <c r="H25">
        <v>1</v>
      </c>
      <c r="I25">
        <v>3</v>
      </c>
      <c r="J25">
        <v>5.6999999999999993</v>
      </c>
      <c r="K25">
        <v>1.5999999999999999</v>
      </c>
      <c r="L25">
        <v>4</v>
      </c>
    </row>
    <row r="26" spans="1:12" x14ac:dyDescent="0.2">
      <c r="A26" t="s">
        <v>1</v>
      </c>
      <c r="B26" t="s">
        <v>2</v>
      </c>
      <c r="C26" t="s">
        <v>243</v>
      </c>
      <c r="D26" t="s">
        <v>25</v>
      </c>
      <c r="E26" t="s">
        <v>12</v>
      </c>
      <c r="F26" t="s">
        <v>16</v>
      </c>
      <c r="G26" t="s">
        <v>16</v>
      </c>
      <c r="H26">
        <v>1</v>
      </c>
      <c r="I26">
        <v>1</v>
      </c>
      <c r="J26">
        <v>5.4</v>
      </c>
      <c r="K26">
        <v>1.2999999999999998</v>
      </c>
      <c r="L26">
        <v>2</v>
      </c>
    </row>
    <row r="27" spans="1:12" x14ac:dyDescent="0.2">
      <c r="A27" t="s">
        <v>1</v>
      </c>
      <c r="B27" t="s">
        <v>5</v>
      </c>
      <c r="C27" t="s">
        <v>243</v>
      </c>
      <c r="D27" t="s">
        <v>251</v>
      </c>
      <c r="E27" t="s">
        <v>20</v>
      </c>
      <c r="F27" t="s">
        <v>16</v>
      </c>
      <c r="G27" t="s">
        <v>16</v>
      </c>
      <c r="H27">
        <v>2</v>
      </c>
      <c r="I27">
        <v>3</v>
      </c>
      <c r="J27">
        <v>3.7</v>
      </c>
      <c r="K27">
        <v>1.5999999999999999</v>
      </c>
      <c r="L27">
        <v>5</v>
      </c>
    </row>
    <row r="28" spans="1:12" x14ac:dyDescent="0.2">
      <c r="A28" t="s">
        <v>1</v>
      </c>
      <c r="B28" t="s">
        <v>2</v>
      </c>
      <c r="C28" t="s">
        <v>243</v>
      </c>
      <c r="D28" t="s">
        <v>25</v>
      </c>
      <c r="E28" t="s">
        <v>13</v>
      </c>
      <c r="F28" t="s">
        <v>17</v>
      </c>
      <c r="G28" t="s">
        <v>17</v>
      </c>
      <c r="H28">
        <v>4</v>
      </c>
      <c r="I28">
        <v>7</v>
      </c>
      <c r="J28">
        <v>6.6</v>
      </c>
      <c r="K28">
        <v>1.2999999999999998</v>
      </c>
      <c r="L28">
        <v>12</v>
      </c>
    </row>
    <row r="29" spans="1:12" x14ac:dyDescent="0.2">
      <c r="A29" t="s">
        <v>1</v>
      </c>
      <c r="B29" t="s">
        <v>7</v>
      </c>
      <c r="C29" t="s">
        <v>243</v>
      </c>
      <c r="D29" t="s">
        <v>24</v>
      </c>
      <c r="E29" t="s">
        <v>20</v>
      </c>
      <c r="F29" t="s">
        <v>16</v>
      </c>
      <c r="G29" t="s">
        <v>16</v>
      </c>
      <c r="H29">
        <v>2</v>
      </c>
      <c r="I29">
        <v>2</v>
      </c>
      <c r="J29">
        <v>6.3000000000000007</v>
      </c>
      <c r="K29">
        <v>1.5999999999999999</v>
      </c>
      <c r="L29">
        <v>4</v>
      </c>
    </row>
    <row r="30" spans="1:12" x14ac:dyDescent="0.2">
      <c r="A30" t="s">
        <v>3</v>
      </c>
      <c r="B30" t="s">
        <v>5</v>
      </c>
      <c r="C30" t="s">
        <v>243</v>
      </c>
      <c r="D30" t="s">
        <v>24</v>
      </c>
      <c r="E30" t="s">
        <v>20</v>
      </c>
      <c r="F30" t="s">
        <v>16</v>
      </c>
      <c r="G30" t="s">
        <v>16</v>
      </c>
      <c r="H30">
        <v>4</v>
      </c>
      <c r="I30">
        <v>2</v>
      </c>
      <c r="J30">
        <v>4.5</v>
      </c>
      <c r="K30">
        <v>1.2999999999999998</v>
      </c>
      <c r="L30">
        <v>6</v>
      </c>
    </row>
    <row r="31" spans="1:12" x14ac:dyDescent="0.2">
      <c r="A31" t="s">
        <v>1</v>
      </c>
      <c r="B31" t="s">
        <v>2</v>
      </c>
      <c r="C31" t="s">
        <v>243</v>
      </c>
      <c r="D31" t="s">
        <v>24</v>
      </c>
      <c r="E31" t="s">
        <v>14</v>
      </c>
      <c r="F31" t="s">
        <v>16</v>
      </c>
      <c r="G31" t="s">
        <v>16</v>
      </c>
      <c r="H31">
        <v>3</v>
      </c>
      <c r="I31">
        <v>3</v>
      </c>
      <c r="J31">
        <v>6.5</v>
      </c>
      <c r="K31">
        <v>1.5999999999999999</v>
      </c>
      <c r="L31">
        <v>6</v>
      </c>
    </row>
    <row r="32" spans="1:12" x14ac:dyDescent="0.2">
      <c r="A32" t="s">
        <v>3</v>
      </c>
      <c r="B32" t="s">
        <v>5</v>
      </c>
      <c r="C32" t="s">
        <v>244</v>
      </c>
      <c r="D32" t="s">
        <v>6</v>
      </c>
      <c r="E32" t="s">
        <v>20</v>
      </c>
      <c r="F32" t="s">
        <v>16</v>
      </c>
      <c r="G32" t="s">
        <v>17</v>
      </c>
      <c r="H32">
        <v>1</v>
      </c>
      <c r="I32">
        <v>6</v>
      </c>
      <c r="J32">
        <v>6.6999999999999993</v>
      </c>
      <c r="K32">
        <v>1</v>
      </c>
      <c r="L32">
        <v>8</v>
      </c>
    </row>
    <row r="33" spans="1:12" x14ac:dyDescent="0.2">
      <c r="A33" t="s">
        <v>1</v>
      </c>
      <c r="B33" t="s">
        <v>2</v>
      </c>
      <c r="C33" t="s">
        <v>243</v>
      </c>
      <c r="D33" t="s">
        <v>25</v>
      </c>
      <c r="E33" t="s">
        <v>20</v>
      </c>
      <c r="F33" t="s">
        <v>16</v>
      </c>
      <c r="G33" t="s">
        <v>16</v>
      </c>
      <c r="H33">
        <v>3</v>
      </c>
      <c r="I33">
        <v>5</v>
      </c>
      <c r="J33">
        <v>5.3</v>
      </c>
      <c r="K33">
        <v>1.5999999999999999</v>
      </c>
      <c r="L33">
        <v>8</v>
      </c>
    </row>
    <row r="34" spans="1:12" x14ac:dyDescent="0.2">
      <c r="A34" t="s">
        <v>1</v>
      </c>
      <c r="B34" t="s">
        <v>8</v>
      </c>
      <c r="C34" t="s">
        <v>243</v>
      </c>
      <c r="D34" t="s">
        <v>6</v>
      </c>
      <c r="E34" t="s">
        <v>20</v>
      </c>
      <c r="F34" t="s">
        <v>16</v>
      </c>
      <c r="G34" t="s">
        <v>17</v>
      </c>
      <c r="H34">
        <v>3</v>
      </c>
      <c r="I34">
        <v>4</v>
      </c>
      <c r="J34">
        <v>6.4</v>
      </c>
      <c r="K34">
        <v>1.5999999999999999</v>
      </c>
      <c r="L34">
        <v>8</v>
      </c>
    </row>
    <row r="35" spans="1:12" x14ac:dyDescent="0.2">
      <c r="A35" t="s">
        <v>3</v>
      </c>
      <c r="B35" t="s">
        <v>9</v>
      </c>
      <c r="C35" t="s">
        <v>243</v>
      </c>
      <c r="D35" t="s">
        <v>251</v>
      </c>
      <c r="E35" t="s">
        <v>12</v>
      </c>
      <c r="F35" t="s">
        <v>16</v>
      </c>
      <c r="G35" t="s">
        <v>16</v>
      </c>
      <c r="H35">
        <v>1</v>
      </c>
      <c r="I35">
        <v>2</v>
      </c>
      <c r="J35">
        <v>4</v>
      </c>
      <c r="K35">
        <v>1.5999999999999999</v>
      </c>
      <c r="L35">
        <v>3</v>
      </c>
    </row>
    <row r="36" spans="1:12" x14ac:dyDescent="0.2">
      <c r="A36" t="s">
        <v>3</v>
      </c>
      <c r="B36" t="s">
        <v>7</v>
      </c>
      <c r="C36" t="s">
        <v>243</v>
      </c>
      <c r="D36" t="s">
        <v>24</v>
      </c>
      <c r="E36" t="s">
        <v>13</v>
      </c>
      <c r="F36" t="s">
        <v>16</v>
      </c>
      <c r="G36" t="s">
        <v>16</v>
      </c>
      <c r="H36">
        <v>2</v>
      </c>
      <c r="I36">
        <v>3</v>
      </c>
      <c r="J36">
        <v>5.3</v>
      </c>
      <c r="K36">
        <v>1.2999999999999998</v>
      </c>
      <c r="L36">
        <v>5</v>
      </c>
    </row>
    <row r="37" spans="1:12" x14ac:dyDescent="0.2">
      <c r="A37" t="s">
        <v>1</v>
      </c>
      <c r="B37" t="s">
        <v>5</v>
      </c>
      <c r="C37" t="s">
        <v>243</v>
      </c>
      <c r="D37" t="s">
        <v>6</v>
      </c>
      <c r="E37" t="s">
        <v>14</v>
      </c>
      <c r="F37" t="s">
        <v>16</v>
      </c>
      <c r="G37" t="s">
        <v>16</v>
      </c>
      <c r="H37">
        <v>2</v>
      </c>
      <c r="I37">
        <v>0</v>
      </c>
      <c r="J37">
        <v>4.0999999999999996</v>
      </c>
      <c r="K37">
        <v>1.5999999999999999</v>
      </c>
      <c r="L37">
        <v>2</v>
      </c>
    </row>
    <row r="38" spans="1:12" x14ac:dyDescent="0.2">
      <c r="A38" t="s">
        <v>1</v>
      </c>
      <c r="B38" t="s">
        <v>4</v>
      </c>
      <c r="C38" t="s">
        <v>243</v>
      </c>
      <c r="D38" t="s">
        <v>251</v>
      </c>
      <c r="E38" t="s">
        <v>21</v>
      </c>
      <c r="F38" t="s">
        <v>16</v>
      </c>
      <c r="G38" t="s">
        <v>16</v>
      </c>
      <c r="H38">
        <v>1</v>
      </c>
      <c r="I38">
        <v>1</v>
      </c>
      <c r="J38">
        <v>5.2</v>
      </c>
      <c r="K38">
        <v>1.2999999999999998</v>
      </c>
      <c r="L38">
        <v>2</v>
      </c>
    </row>
    <row r="39" spans="1:12" x14ac:dyDescent="0.2">
      <c r="A39" t="s">
        <v>1</v>
      </c>
      <c r="B39" t="s">
        <v>5</v>
      </c>
      <c r="C39" t="s">
        <v>244</v>
      </c>
      <c r="D39" t="s">
        <v>24</v>
      </c>
      <c r="E39" t="s">
        <v>14</v>
      </c>
      <c r="F39" t="s">
        <v>16</v>
      </c>
      <c r="G39" t="s">
        <v>17</v>
      </c>
      <c r="H39">
        <v>2</v>
      </c>
      <c r="I39">
        <v>5</v>
      </c>
      <c r="J39">
        <v>5.4</v>
      </c>
      <c r="K39">
        <v>1.5999999999999999</v>
      </c>
      <c r="L39">
        <v>8</v>
      </c>
    </row>
    <row r="40" spans="1:12" x14ac:dyDescent="0.2">
      <c r="A40" t="s">
        <v>3</v>
      </c>
      <c r="B40" t="s">
        <v>5</v>
      </c>
      <c r="C40" t="s">
        <v>243</v>
      </c>
      <c r="D40" t="s">
        <v>25</v>
      </c>
      <c r="E40" t="s">
        <v>14</v>
      </c>
      <c r="F40" t="s">
        <v>16</v>
      </c>
      <c r="G40" t="s">
        <v>16</v>
      </c>
      <c r="H40">
        <v>3</v>
      </c>
      <c r="I40">
        <v>3</v>
      </c>
      <c r="J40">
        <v>5.2</v>
      </c>
      <c r="K40">
        <v>1.2999999999999998</v>
      </c>
      <c r="L40">
        <v>6</v>
      </c>
    </row>
    <row r="41" spans="1:12" x14ac:dyDescent="0.2">
      <c r="A41" t="s">
        <v>3</v>
      </c>
      <c r="B41" t="s">
        <v>4</v>
      </c>
      <c r="C41" t="s">
        <v>243</v>
      </c>
      <c r="D41" t="s">
        <v>250</v>
      </c>
      <c r="E41" t="s">
        <v>12</v>
      </c>
      <c r="F41" t="s">
        <v>16</v>
      </c>
      <c r="G41" t="s">
        <v>16</v>
      </c>
      <c r="H41">
        <v>0</v>
      </c>
      <c r="I41">
        <v>1</v>
      </c>
      <c r="J41">
        <v>5.7</v>
      </c>
      <c r="K41">
        <v>0.7</v>
      </c>
      <c r="L41">
        <v>1</v>
      </c>
    </row>
    <row r="42" spans="1:12" x14ac:dyDescent="0.2">
      <c r="A42" t="s">
        <v>3</v>
      </c>
      <c r="B42" t="s">
        <v>7</v>
      </c>
      <c r="C42" t="s">
        <v>244</v>
      </c>
      <c r="D42" t="s">
        <v>6</v>
      </c>
      <c r="E42" t="s">
        <v>20</v>
      </c>
      <c r="F42" t="s">
        <v>16</v>
      </c>
      <c r="G42" t="s">
        <v>16</v>
      </c>
      <c r="H42">
        <v>3</v>
      </c>
      <c r="I42">
        <v>4</v>
      </c>
      <c r="J42">
        <v>4.5</v>
      </c>
      <c r="K42">
        <v>1.5999999999999999</v>
      </c>
      <c r="L42">
        <v>7</v>
      </c>
    </row>
    <row r="43" spans="1:12" x14ac:dyDescent="0.2">
      <c r="A43" t="s">
        <v>1</v>
      </c>
      <c r="B43" t="s">
        <v>4</v>
      </c>
      <c r="C43" t="s">
        <v>243</v>
      </c>
      <c r="D43" t="s">
        <v>251</v>
      </c>
      <c r="E43" t="s">
        <v>13</v>
      </c>
      <c r="F43" t="s">
        <v>16</v>
      </c>
      <c r="G43" t="s">
        <v>17</v>
      </c>
      <c r="H43">
        <v>3</v>
      </c>
      <c r="I43">
        <v>2</v>
      </c>
      <c r="J43">
        <v>5.8</v>
      </c>
      <c r="K43">
        <v>1.5999999999999999</v>
      </c>
      <c r="L43">
        <v>6</v>
      </c>
    </row>
    <row r="44" spans="1:12" x14ac:dyDescent="0.2">
      <c r="A44" t="s">
        <v>1</v>
      </c>
      <c r="B44" t="s">
        <v>4</v>
      </c>
      <c r="C44" t="s">
        <v>243</v>
      </c>
      <c r="D44" t="s">
        <v>251</v>
      </c>
      <c r="E44" t="s">
        <v>12</v>
      </c>
      <c r="F44" t="s">
        <v>16</v>
      </c>
      <c r="G44" t="s">
        <v>16</v>
      </c>
      <c r="H44">
        <v>2</v>
      </c>
      <c r="I44">
        <v>0</v>
      </c>
      <c r="J44">
        <v>4.4000000000000004</v>
      </c>
      <c r="K44">
        <v>1.2999999999999998</v>
      </c>
      <c r="L44">
        <v>2</v>
      </c>
    </row>
    <row r="45" spans="1:12" x14ac:dyDescent="0.2">
      <c r="A45" t="s">
        <v>1</v>
      </c>
      <c r="B45" t="s">
        <v>4</v>
      </c>
      <c r="C45" t="s">
        <v>243</v>
      </c>
      <c r="D45" t="s">
        <v>251</v>
      </c>
      <c r="E45" t="s">
        <v>20</v>
      </c>
      <c r="F45" t="s">
        <v>16</v>
      </c>
      <c r="G45" t="s">
        <v>16</v>
      </c>
      <c r="H45">
        <v>2</v>
      </c>
      <c r="I45">
        <v>2</v>
      </c>
      <c r="J45">
        <v>5.0999999999999996</v>
      </c>
      <c r="K45">
        <v>1.5999999999999999</v>
      </c>
      <c r="L45">
        <v>4</v>
      </c>
    </row>
    <row r="46" spans="1:12" x14ac:dyDescent="0.2">
      <c r="A46" t="s">
        <v>1</v>
      </c>
      <c r="B46" t="s">
        <v>9</v>
      </c>
      <c r="C46" t="s">
        <v>243</v>
      </c>
      <c r="D46" t="s">
        <v>250</v>
      </c>
      <c r="E46" t="s">
        <v>13</v>
      </c>
      <c r="F46" t="s">
        <v>16</v>
      </c>
      <c r="G46" t="s">
        <v>16</v>
      </c>
      <c r="H46">
        <v>2</v>
      </c>
      <c r="I46">
        <v>0</v>
      </c>
      <c r="J46">
        <v>6.4</v>
      </c>
      <c r="K46">
        <v>1.5999999999999999</v>
      </c>
      <c r="L46">
        <v>2</v>
      </c>
    </row>
    <row r="47" spans="1:12" x14ac:dyDescent="0.2">
      <c r="A47" t="s">
        <v>1</v>
      </c>
      <c r="B47" t="s">
        <v>2</v>
      </c>
      <c r="C47" t="s">
        <v>243</v>
      </c>
      <c r="D47" t="s">
        <v>6</v>
      </c>
      <c r="E47" t="s">
        <v>14</v>
      </c>
      <c r="F47" t="s">
        <v>16</v>
      </c>
      <c r="G47" t="s">
        <v>16</v>
      </c>
      <c r="H47">
        <v>2</v>
      </c>
      <c r="I47">
        <v>4</v>
      </c>
      <c r="J47">
        <v>5.8000000000000007</v>
      </c>
      <c r="K47">
        <v>1.2999999999999998</v>
      </c>
      <c r="L47">
        <v>6</v>
      </c>
    </row>
    <row r="48" spans="1:12" x14ac:dyDescent="0.2">
      <c r="A48" t="s">
        <v>1</v>
      </c>
      <c r="B48" t="s">
        <v>4</v>
      </c>
      <c r="C48" t="s">
        <v>243</v>
      </c>
      <c r="D48" t="s">
        <v>25</v>
      </c>
      <c r="E48" t="s">
        <v>12</v>
      </c>
      <c r="F48" t="s">
        <v>16</v>
      </c>
      <c r="G48" t="s">
        <v>16</v>
      </c>
      <c r="H48">
        <v>1</v>
      </c>
      <c r="I48">
        <v>2</v>
      </c>
      <c r="J48">
        <v>3</v>
      </c>
      <c r="K48">
        <v>1.5999999999999999</v>
      </c>
      <c r="L48">
        <v>3</v>
      </c>
    </row>
    <row r="49" spans="1:12" x14ac:dyDescent="0.2">
      <c r="A49" t="s">
        <v>1</v>
      </c>
      <c r="B49" t="s">
        <v>4</v>
      </c>
      <c r="C49" t="s">
        <v>243</v>
      </c>
      <c r="D49" t="s">
        <v>251</v>
      </c>
      <c r="E49" t="s">
        <v>21</v>
      </c>
      <c r="F49" t="s">
        <v>16</v>
      </c>
      <c r="G49" t="s">
        <v>16</v>
      </c>
      <c r="H49">
        <v>0</v>
      </c>
      <c r="I49">
        <v>0</v>
      </c>
      <c r="J49">
        <v>3.9</v>
      </c>
      <c r="K49">
        <v>1.2999999999999998</v>
      </c>
      <c r="L49">
        <v>0</v>
      </c>
    </row>
    <row r="50" spans="1:12" x14ac:dyDescent="0.2">
      <c r="A50" t="s">
        <v>1</v>
      </c>
      <c r="B50" t="s">
        <v>2</v>
      </c>
      <c r="C50" t="s">
        <v>243</v>
      </c>
      <c r="D50" t="s">
        <v>24</v>
      </c>
      <c r="E50" t="s">
        <v>20</v>
      </c>
      <c r="F50" t="s">
        <v>16</v>
      </c>
      <c r="G50" t="s">
        <v>16</v>
      </c>
      <c r="H50">
        <v>2</v>
      </c>
      <c r="I50">
        <v>1</v>
      </c>
      <c r="J50">
        <v>6.9</v>
      </c>
      <c r="K50">
        <v>1.5999999999999999</v>
      </c>
      <c r="L50">
        <v>3</v>
      </c>
    </row>
    <row r="51" spans="1:12" x14ac:dyDescent="0.2">
      <c r="A51" t="s">
        <v>3</v>
      </c>
      <c r="B51" t="s">
        <v>5</v>
      </c>
      <c r="C51" t="s">
        <v>243</v>
      </c>
      <c r="D51" t="s">
        <v>24</v>
      </c>
      <c r="E51" t="s">
        <v>12</v>
      </c>
      <c r="F51" t="s">
        <v>16</v>
      </c>
      <c r="G51" t="s">
        <v>17</v>
      </c>
      <c r="H51">
        <v>5</v>
      </c>
      <c r="I51">
        <v>2</v>
      </c>
      <c r="J51">
        <v>6.6000000000000005</v>
      </c>
      <c r="K51">
        <v>1.5999999999999999</v>
      </c>
      <c r="L51">
        <v>8</v>
      </c>
    </row>
    <row r="52" spans="1:12" x14ac:dyDescent="0.2">
      <c r="A52" t="s">
        <v>3</v>
      </c>
      <c r="B52" t="s">
        <v>4</v>
      </c>
      <c r="C52" t="s">
        <v>244</v>
      </c>
      <c r="D52" t="s">
        <v>24</v>
      </c>
      <c r="E52" t="s">
        <v>14</v>
      </c>
      <c r="F52" t="s">
        <v>16</v>
      </c>
      <c r="G52" t="s">
        <v>16</v>
      </c>
      <c r="H52">
        <v>3</v>
      </c>
      <c r="I52">
        <v>4</v>
      </c>
      <c r="J52">
        <v>5.4</v>
      </c>
      <c r="K52">
        <v>1.2999999999999998</v>
      </c>
      <c r="L52">
        <v>7</v>
      </c>
    </row>
    <row r="53" spans="1:12" x14ac:dyDescent="0.2">
      <c r="A53" t="s">
        <v>3</v>
      </c>
      <c r="B53" t="s">
        <v>4</v>
      </c>
      <c r="C53" t="s">
        <v>243</v>
      </c>
      <c r="D53" t="s">
        <v>251</v>
      </c>
      <c r="E53" t="s">
        <v>14</v>
      </c>
      <c r="F53" t="s">
        <v>16</v>
      </c>
      <c r="G53" t="s">
        <v>16</v>
      </c>
      <c r="H53">
        <v>2</v>
      </c>
      <c r="I53">
        <v>3</v>
      </c>
      <c r="J53">
        <v>6.1</v>
      </c>
      <c r="K53">
        <v>1.2999999999999998</v>
      </c>
      <c r="L53">
        <v>5</v>
      </c>
    </row>
    <row r="54" spans="1:12" x14ac:dyDescent="0.2">
      <c r="A54" t="s">
        <v>1</v>
      </c>
      <c r="B54" t="s">
        <v>5</v>
      </c>
      <c r="C54" t="s">
        <v>243</v>
      </c>
      <c r="D54" t="s">
        <v>24</v>
      </c>
      <c r="E54" t="s">
        <v>12</v>
      </c>
      <c r="F54" t="s">
        <v>16</v>
      </c>
      <c r="G54" t="s">
        <v>16</v>
      </c>
      <c r="H54">
        <v>1</v>
      </c>
      <c r="I54">
        <v>1</v>
      </c>
      <c r="J54">
        <v>4.5</v>
      </c>
      <c r="K54">
        <v>1.2999999999999998</v>
      </c>
      <c r="L54">
        <v>2</v>
      </c>
    </row>
    <row r="55" spans="1:12" x14ac:dyDescent="0.2">
      <c r="A55" t="s">
        <v>1</v>
      </c>
      <c r="B55" t="s">
        <v>4</v>
      </c>
      <c r="C55" t="s">
        <v>243</v>
      </c>
      <c r="D55" t="s">
        <v>251</v>
      </c>
      <c r="E55" t="s">
        <v>14</v>
      </c>
      <c r="F55" t="s">
        <v>16</v>
      </c>
      <c r="G55" t="s">
        <v>17</v>
      </c>
      <c r="H55">
        <v>2</v>
      </c>
      <c r="I55">
        <v>2</v>
      </c>
      <c r="J55">
        <v>6.2</v>
      </c>
      <c r="K55">
        <v>1.5999999999999999</v>
      </c>
      <c r="L55">
        <v>5</v>
      </c>
    </row>
    <row r="56" spans="1:12" x14ac:dyDescent="0.2">
      <c r="A56" t="s">
        <v>3</v>
      </c>
      <c r="B56" t="s">
        <v>5</v>
      </c>
      <c r="C56" t="s">
        <v>243</v>
      </c>
      <c r="D56" t="s">
        <v>6</v>
      </c>
      <c r="E56" t="s">
        <v>14</v>
      </c>
      <c r="F56" t="s">
        <v>16</v>
      </c>
      <c r="G56" t="s">
        <v>16</v>
      </c>
      <c r="H56">
        <v>4</v>
      </c>
      <c r="I56">
        <v>2</v>
      </c>
      <c r="J56">
        <v>4.5999999999999996</v>
      </c>
      <c r="K56">
        <v>1.5999999999999999</v>
      </c>
      <c r="L56">
        <v>6</v>
      </c>
    </row>
    <row r="57" spans="1:12" x14ac:dyDescent="0.2">
      <c r="A57" t="s">
        <v>1</v>
      </c>
      <c r="B57" t="s">
        <v>4</v>
      </c>
      <c r="C57" t="s">
        <v>243</v>
      </c>
      <c r="D57" t="s">
        <v>251</v>
      </c>
      <c r="E57" t="s">
        <v>21</v>
      </c>
      <c r="F57" t="s">
        <v>16</v>
      </c>
      <c r="G57" t="s">
        <v>17</v>
      </c>
      <c r="H57">
        <v>4</v>
      </c>
      <c r="I57">
        <v>4</v>
      </c>
      <c r="J57">
        <v>6.1</v>
      </c>
      <c r="K57">
        <v>1.2999999999999998</v>
      </c>
      <c r="L57">
        <v>9</v>
      </c>
    </row>
    <row r="58" spans="1:12" x14ac:dyDescent="0.2">
      <c r="A58" t="s">
        <v>3</v>
      </c>
      <c r="B58" t="s">
        <v>4</v>
      </c>
      <c r="C58" t="s">
        <v>244</v>
      </c>
      <c r="D58" t="s">
        <v>251</v>
      </c>
      <c r="E58" t="s">
        <v>14</v>
      </c>
      <c r="F58" t="s">
        <v>16</v>
      </c>
      <c r="G58" t="s">
        <v>16</v>
      </c>
      <c r="H58">
        <v>2</v>
      </c>
      <c r="I58">
        <v>3</v>
      </c>
      <c r="J58">
        <v>5.3</v>
      </c>
      <c r="K58">
        <v>1.5999999999999999</v>
      </c>
      <c r="L58">
        <v>5</v>
      </c>
    </row>
    <row r="59" spans="1:12" x14ac:dyDescent="0.2">
      <c r="A59" t="s">
        <v>1</v>
      </c>
      <c r="B59" t="s">
        <v>8</v>
      </c>
      <c r="C59" t="s">
        <v>243</v>
      </c>
      <c r="D59" t="s">
        <v>25</v>
      </c>
      <c r="E59" t="s">
        <v>21</v>
      </c>
      <c r="F59" t="s">
        <v>16</v>
      </c>
      <c r="G59" t="s">
        <v>16</v>
      </c>
      <c r="H59">
        <v>2</v>
      </c>
      <c r="I59">
        <v>3</v>
      </c>
      <c r="J59">
        <v>4.0999999999999996</v>
      </c>
      <c r="K59">
        <v>1.2999999999999998</v>
      </c>
      <c r="L59">
        <v>5</v>
      </c>
    </row>
    <row r="60" spans="1:12" x14ac:dyDescent="0.2">
      <c r="A60" t="s">
        <v>1</v>
      </c>
      <c r="B60" t="s">
        <v>4</v>
      </c>
      <c r="C60" t="s">
        <v>243</v>
      </c>
      <c r="D60" t="s">
        <v>251</v>
      </c>
      <c r="E60" t="s">
        <v>13</v>
      </c>
      <c r="F60" t="s">
        <v>16</v>
      </c>
      <c r="G60" t="s">
        <v>16</v>
      </c>
      <c r="H60">
        <v>3</v>
      </c>
      <c r="I60">
        <v>2</v>
      </c>
      <c r="J60">
        <v>6.1</v>
      </c>
      <c r="K60">
        <v>1.2999999999999998</v>
      </c>
      <c r="L60">
        <v>5</v>
      </c>
    </row>
    <row r="61" spans="1:12" x14ac:dyDescent="0.2">
      <c r="A61" t="s">
        <v>3</v>
      </c>
      <c r="B61" t="s">
        <v>4</v>
      </c>
      <c r="C61" t="s">
        <v>243</v>
      </c>
      <c r="D61" t="s">
        <v>251</v>
      </c>
      <c r="E61" t="s">
        <v>13</v>
      </c>
      <c r="F61" t="s">
        <v>17</v>
      </c>
      <c r="G61" t="s">
        <v>16</v>
      </c>
      <c r="H61">
        <v>1</v>
      </c>
      <c r="I61">
        <v>0</v>
      </c>
      <c r="J61">
        <v>3.8</v>
      </c>
      <c r="K61">
        <v>0</v>
      </c>
      <c r="L61">
        <v>1</v>
      </c>
    </row>
    <row r="62" spans="1:12" x14ac:dyDescent="0.2">
      <c r="A62" t="s">
        <v>3</v>
      </c>
      <c r="B62" t="s">
        <v>2</v>
      </c>
      <c r="C62" t="s">
        <v>243</v>
      </c>
      <c r="D62" t="s">
        <v>24</v>
      </c>
      <c r="E62" t="s">
        <v>21</v>
      </c>
      <c r="F62" t="s">
        <v>16</v>
      </c>
      <c r="G62" t="s">
        <v>17</v>
      </c>
      <c r="H62">
        <v>2</v>
      </c>
      <c r="I62">
        <v>2</v>
      </c>
      <c r="J62">
        <v>4.5</v>
      </c>
      <c r="K62">
        <v>1.5999999999999999</v>
      </c>
      <c r="L62">
        <v>5</v>
      </c>
    </row>
    <row r="63" spans="1:12" x14ac:dyDescent="0.2">
      <c r="A63" t="s">
        <v>1</v>
      </c>
      <c r="B63" t="s">
        <v>4</v>
      </c>
      <c r="C63" t="s">
        <v>243</v>
      </c>
      <c r="D63" t="s">
        <v>24</v>
      </c>
      <c r="E63" t="s">
        <v>13</v>
      </c>
      <c r="F63" t="s">
        <v>16</v>
      </c>
      <c r="G63" t="s">
        <v>16</v>
      </c>
      <c r="H63">
        <v>2</v>
      </c>
      <c r="I63">
        <v>2</v>
      </c>
      <c r="J63">
        <v>4.7</v>
      </c>
      <c r="K63">
        <v>1.5999999999999999</v>
      </c>
      <c r="L63">
        <v>4</v>
      </c>
    </row>
    <row r="64" spans="1:12" x14ac:dyDescent="0.2">
      <c r="A64" t="s">
        <v>1</v>
      </c>
      <c r="B64" t="s">
        <v>5</v>
      </c>
      <c r="C64" t="s">
        <v>243</v>
      </c>
      <c r="D64" t="s">
        <v>25</v>
      </c>
      <c r="E64" t="s">
        <v>14</v>
      </c>
      <c r="F64" t="s">
        <v>16</v>
      </c>
      <c r="G64" t="s">
        <v>17</v>
      </c>
      <c r="H64">
        <v>1</v>
      </c>
      <c r="I64">
        <v>3</v>
      </c>
      <c r="J64">
        <v>4.2</v>
      </c>
      <c r="K64">
        <v>1.2999999999999998</v>
      </c>
      <c r="L64">
        <v>5</v>
      </c>
    </row>
    <row r="65" spans="1:12" x14ac:dyDescent="0.2">
      <c r="A65" t="s">
        <v>1</v>
      </c>
      <c r="B65" t="s">
        <v>2</v>
      </c>
      <c r="C65" t="s">
        <v>243</v>
      </c>
      <c r="D65" t="s">
        <v>24</v>
      </c>
      <c r="E65" t="s">
        <v>14</v>
      </c>
      <c r="F65" t="s">
        <v>16</v>
      </c>
      <c r="G65" t="s">
        <v>17</v>
      </c>
      <c r="H65">
        <v>2</v>
      </c>
      <c r="I65">
        <v>3</v>
      </c>
      <c r="J65">
        <v>4.9000000000000004</v>
      </c>
      <c r="K65">
        <v>1.5999999999999999</v>
      </c>
      <c r="L65">
        <v>6</v>
      </c>
    </row>
    <row r="66" spans="1:12" x14ac:dyDescent="0.2">
      <c r="A66" t="s">
        <v>3</v>
      </c>
      <c r="B66" t="s">
        <v>5</v>
      </c>
      <c r="C66" t="s">
        <v>243</v>
      </c>
      <c r="D66" t="s">
        <v>24</v>
      </c>
      <c r="E66" t="s">
        <v>14</v>
      </c>
      <c r="F66" t="s">
        <v>16</v>
      </c>
      <c r="G66" t="s">
        <v>16</v>
      </c>
      <c r="H66">
        <v>2</v>
      </c>
      <c r="I66">
        <v>2</v>
      </c>
      <c r="J66">
        <v>5.7</v>
      </c>
      <c r="K66">
        <v>1.5999999999999999</v>
      </c>
      <c r="L66">
        <v>4</v>
      </c>
    </row>
    <row r="67" spans="1:12" x14ac:dyDescent="0.2">
      <c r="A67" t="s">
        <v>3</v>
      </c>
      <c r="B67" t="s">
        <v>4</v>
      </c>
      <c r="C67" t="s">
        <v>243</v>
      </c>
      <c r="D67" t="s">
        <v>250</v>
      </c>
      <c r="E67" t="s">
        <v>21</v>
      </c>
      <c r="F67" t="s">
        <v>16</v>
      </c>
      <c r="G67" t="s">
        <v>16</v>
      </c>
      <c r="H67">
        <v>2</v>
      </c>
      <c r="I67">
        <v>1</v>
      </c>
      <c r="J67">
        <v>2.8000000000000003</v>
      </c>
      <c r="K67">
        <v>1.5999999999999999</v>
      </c>
      <c r="L67">
        <v>3</v>
      </c>
    </row>
    <row r="68" spans="1:12" x14ac:dyDescent="0.2">
      <c r="A68" t="s">
        <v>3</v>
      </c>
      <c r="B68" t="s">
        <v>2</v>
      </c>
      <c r="C68" t="s">
        <v>243</v>
      </c>
      <c r="D68" t="s">
        <v>24</v>
      </c>
      <c r="E68" t="s">
        <v>14</v>
      </c>
      <c r="F68" t="s">
        <v>16</v>
      </c>
      <c r="G68" t="s">
        <v>16</v>
      </c>
      <c r="H68">
        <v>2</v>
      </c>
      <c r="I68">
        <v>3</v>
      </c>
      <c r="J68">
        <v>5.3</v>
      </c>
      <c r="K68">
        <v>1.5999999999999999</v>
      </c>
      <c r="L68">
        <v>5</v>
      </c>
    </row>
    <row r="69" spans="1:12" x14ac:dyDescent="0.2">
      <c r="A69" t="s">
        <v>1</v>
      </c>
      <c r="B69" t="s">
        <v>19</v>
      </c>
      <c r="C69" t="s">
        <v>243</v>
      </c>
      <c r="D69" t="s">
        <v>250</v>
      </c>
      <c r="E69" t="s">
        <v>12</v>
      </c>
      <c r="F69" t="s">
        <v>16</v>
      </c>
      <c r="G69" t="s">
        <v>17</v>
      </c>
      <c r="H69">
        <v>2</v>
      </c>
      <c r="I69">
        <v>1</v>
      </c>
      <c r="J69">
        <v>4.9000000000000004</v>
      </c>
      <c r="K69">
        <v>1.2999999999999998</v>
      </c>
      <c r="L69">
        <v>4</v>
      </c>
    </row>
    <row r="70" spans="1:12" x14ac:dyDescent="0.2">
      <c r="A70" t="s">
        <v>3</v>
      </c>
      <c r="B70" t="s">
        <v>5</v>
      </c>
      <c r="C70" t="s">
        <v>243</v>
      </c>
      <c r="D70" t="s">
        <v>25</v>
      </c>
      <c r="E70" t="s">
        <v>20</v>
      </c>
      <c r="F70" t="s">
        <v>17</v>
      </c>
      <c r="G70" t="s">
        <v>17</v>
      </c>
      <c r="H70">
        <v>1</v>
      </c>
      <c r="I70">
        <v>3</v>
      </c>
      <c r="J70">
        <v>4.9000000000000004</v>
      </c>
      <c r="K70">
        <v>0.1</v>
      </c>
      <c r="L70">
        <v>5</v>
      </c>
    </row>
    <row r="71" spans="1:12" x14ac:dyDescent="0.2">
      <c r="A71" t="s">
        <v>3</v>
      </c>
      <c r="B71" t="s">
        <v>2</v>
      </c>
      <c r="C71" t="s">
        <v>244</v>
      </c>
      <c r="D71" t="s">
        <v>25</v>
      </c>
      <c r="E71" t="s">
        <v>12</v>
      </c>
      <c r="F71" t="s">
        <v>16</v>
      </c>
      <c r="G71" t="s">
        <v>17</v>
      </c>
      <c r="H71">
        <v>4</v>
      </c>
      <c r="I71">
        <v>5</v>
      </c>
      <c r="J71">
        <v>6.4</v>
      </c>
      <c r="K71">
        <v>1.5999999999999999</v>
      </c>
      <c r="L71">
        <v>10</v>
      </c>
    </row>
    <row r="72" spans="1:12" x14ac:dyDescent="0.2">
      <c r="A72" t="s">
        <v>1</v>
      </c>
      <c r="B72" t="s">
        <v>5</v>
      </c>
      <c r="C72" t="s">
        <v>243</v>
      </c>
      <c r="D72" t="s">
        <v>25</v>
      </c>
      <c r="E72" t="s">
        <v>12</v>
      </c>
      <c r="F72" t="s">
        <v>16</v>
      </c>
      <c r="G72" t="s">
        <v>17</v>
      </c>
      <c r="H72">
        <v>3</v>
      </c>
      <c r="I72">
        <v>3</v>
      </c>
      <c r="J72">
        <v>5.6</v>
      </c>
      <c r="K72">
        <v>1.5999999999999999</v>
      </c>
      <c r="L72">
        <v>7</v>
      </c>
    </row>
    <row r="73" spans="1:12" x14ac:dyDescent="0.2">
      <c r="A73" t="s">
        <v>3</v>
      </c>
      <c r="B73" t="s">
        <v>2</v>
      </c>
      <c r="C73" t="s">
        <v>243</v>
      </c>
      <c r="D73" t="s">
        <v>25</v>
      </c>
      <c r="E73" t="s">
        <v>20</v>
      </c>
      <c r="F73" t="s">
        <v>16</v>
      </c>
      <c r="G73" t="s">
        <v>17</v>
      </c>
      <c r="H73">
        <v>3</v>
      </c>
      <c r="I73">
        <v>4</v>
      </c>
      <c r="J73">
        <v>6.4</v>
      </c>
      <c r="K73">
        <v>1.5999999999999999</v>
      </c>
      <c r="L73">
        <v>8</v>
      </c>
    </row>
    <row r="74" spans="1:12" x14ac:dyDescent="0.2">
      <c r="A74" t="s">
        <v>1</v>
      </c>
      <c r="B74" t="s">
        <v>2</v>
      </c>
      <c r="C74" t="s">
        <v>243</v>
      </c>
      <c r="D74" t="s">
        <v>25</v>
      </c>
      <c r="E74" t="s">
        <v>13</v>
      </c>
      <c r="F74" t="s">
        <v>16</v>
      </c>
      <c r="G74" t="s">
        <v>17</v>
      </c>
      <c r="H74">
        <v>1</v>
      </c>
      <c r="I74">
        <v>4</v>
      </c>
      <c r="J74">
        <v>6.1000000000000005</v>
      </c>
      <c r="K74">
        <v>1.5999999999999999</v>
      </c>
      <c r="L74">
        <v>6</v>
      </c>
    </row>
    <row r="75" spans="1:12" x14ac:dyDescent="0.2">
      <c r="A75" t="s">
        <v>3</v>
      </c>
      <c r="B75" t="s">
        <v>5</v>
      </c>
      <c r="C75" t="s">
        <v>243</v>
      </c>
      <c r="D75" t="s">
        <v>25</v>
      </c>
      <c r="E75" t="s">
        <v>14</v>
      </c>
      <c r="F75" t="s">
        <v>16</v>
      </c>
      <c r="G75" t="s">
        <v>17</v>
      </c>
      <c r="H75">
        <v>2</v>
      </c>
      <c r="I75">
        <v>4</v>
      </c>
      <c r="J75">
        <v>4.7</v>
      </c>
      <c r="K75">
        <v>1.2999999999999998</v>
      </c>
      <c r="L75">
        <v>7</v>
      </c>
    </row>
    <row r="76" spans="1:12" x14ac:dyDescent="0.2">
      <c r="A76" t="s">
        <v>1</v>
      </c>
      <c r="B76" t="s">
        <v>2</v>
      </c>
      <c r="C76" t="s">
        <v>243</v>
      </c>
      <c r="D76" t="s">
        <v>24</v>
      </c>
      <c r="E76" t="s">
        <v>14</v>
      </c>
      <c r="F76" t="s">
        <v>16</v>
      </c>
      <c r="G76" t="s">
        <v>16</v>
      </c>
      <c r="H76">
        <v>2</v>
      </c>
      <c r="I76">
        <v>2</v>
      </c>
      <c r="J76">
        <v>3.5</v>
      </c>
      <c r="K76">
        <v>1.2999999999999998</v>
      </c>
      <c r="L76">
        <v>4</v>
      </c>
    </row>
    <row r="77" spans="1:12" x14ac:dyDescent="0.2">
      <c r="A77" t="s">
        <v>3</v>
      </c>
      <c r="B77" t="s">
        <v>5</v>
      </c>
      <c r="C77" t="s">
        <v>243</v>
      </c>
      <c r="D77" t="s">
        <v>25</v>
      </c>
      <c r="E77" t="s">
        <v>20</v>
      </c>
      <c r="F77" t="s">
        <v>16</v>
      </c>
      <c r="G77" t="s">
        <v>17</v>
      </c>
      <c r="H77">
        <v>4</v>
      </c>
      <c r="I77">
        <v>7</v>
      </c>
      <c r="J77">
        <v>5.7</v>
      </c>
      <c r="K77">
        <v>1.5999999999999999</v>
      </c>
      <c r="L77">
        <v>12</v>
      </c>
    </row>
    <row r="78" spans="1:12" x14ac:dyDescent="0.2">
      <c r="A78" t="s">
        <v>3</v>
      </c>
      <c r="B78" t="s">
        <v>8</v>
      </c>
      <c r="C78" t="s">
        <v>243</v>
      </c>
      <c r="D78" t="s">
        <v>6</v>
      </c>
      <c r="E78" t="s">
        <v>12</v>
      </c>
      <c r="F78" t="s">
        <v>16</v>
      </c>
      <c r="G78" t="s">
        <v>17</v>
      </c>
      <c r="H78">
        <v>3</v>
      </c>
      <c r="I78">
        <v>5</v>
      </c>
      <c r="J78">
        <v>5.5</v>
      </c>
      <c r="K78">
        <v>1.5999999999999999</v>
      </c>
      <c r="L78">
        <v>9</v>
      </c>
    </row>
    <row r="79" spans="1:12" x14ac:dyDescent="0.2">
      <c r="A79" t="s">
        <v>3</v>
      </c>
      <c r="B79" t="s">
        <v>5</v>
      </c>
      <c r="C79" t="s">
        <v>244</v>
      </c>
      <c r="D79" t="s">
        <v>25</v>
      </c>
      <c r="E79" t="s">
        <v>20</v>
      </c>
      <c r="F79" t="s">
        <v>16</v>
      </c>
      <c r="G79" t="s">
        <v>17</v>
      </c>
      <c r="H79">
        <v>4</v>
      </c>
      <c r="I79">
        <v>5</v>
      </c>
      <c r="J79">
        <v>4.5999999999999996</v>
      </c>
      <c r="K79">
        <v>1.5999999999999999</v>
      </c>
      <c r="L79">
        <v>10</v>
      </c>
    </row>
    <row r="80" spans="1:12" x14ac:dyDescent="0.2">
      <c r="A80" t="s">
        <v>1</v>
      </c>
      <c r="B80" t="s">
        <v>5</v>
      </c>
      <c r="C80" t="s">
        <v>243</v>
      </c>
      <c r="D80" t="s">
        <v>25</v>
      </c>
      <c r="E80" t="s">
        <v>20</v>
      </c>
      <c r="F80" t="s">
        <v>16</v>
      </c>
      <c r="G80" t="s">
        <v>17</v>
      </c>
      <c r="H80">
        <v>2</v>
      </c>
      <c r="I80">
        <v>1</v>
      </c>
      <c r="J80">
        <v>4.5999999999999996</v>
      </c>
      <c r="K80">
        <v>1.5999999999999999</v>
      </c>
      <c r="L80">
        <v>4</v>
      </c>
    </row>
    <row r="81" spans="1:12" x14ac:dyDescent="0.2">
      <c r="A81" t="s">
        <v>1</v>
      </c>
      <c r="B81" t="s">
        <v>5</v>
      </c>
      <c r="C81" t="s">
        <v>243</v>
      </c>
      <c r="D81" t="s">
        <v>25</v>
      </c>
      <c r="E81" t="s">
        <v>12</v>
      </c>
      <c r="F81" t="s">
        <v>16</v>
      </c>
      <c r="G81" t="s">
        <v>17</v>
      </c>
      <c r="H81">
        <v>3</v>
      </c>
      <c r="I81">
        <v>3</v>
      </c>
      <c r="J81">
        <v>4.3</v>
      </c>
      <c r="K81">
        <v>1.2999999999999998</v>
      </c>
      <c r="L81">
        <v>7</v>
      </c>
    </row>
    <row r="82" spans="1:12" x14ac:dyDescent="0.2">
      <c r="A82" t="s">
        <v>1</v>
      </c>
      <c r="B82" t="s">
        <v>2</v>
      </c>
      <c r="C82" t="s">
        <v>243</v>
      </c>
      <c r="D82" t="s">
        <v>25</v>
      </c>
      <c r="E82" t="s">
        <v>21</v>
      </c>
      <c r="F82" t="s">
        <v>16</v>
      </c>
      <c r="G82" t="s">
        <v>16</v>
      </c>
      <c r="H82">
        <v>0</v>
      </c>
      <c r="I82">
        <v>2</v>
      </c>
      <c r="J82">
        <v>4.2</v>
      </c>
      <c r="K82">
        <v>1.5999999999999999</v>
      </c>
      <c r="L82">
        <v>2</v>
      </c>
    </row>
    <row r="83" spans="1:12" x14ac:dyDescent="0.2">
      <c r="A83" t="s">
        <v>1</v>
      </c>
      <c r="B83" t="s">
        <v>2</v>
      </c>
      <c r="C83" t="s">
        <v>243</v>
      </c>
      <c r="D83" t="s">
        <v>25</v>
      </c>
      <c r="E83" t="s">
        <v>12</v>
      </c>
      <c r="F83" t="s">
        <v>16</v>
      </c>
      <c r="G83" t="s">
        <v>16</v>
      </c>
      <c r="H83">
        <v>2</v>
      </c>
      <c r="I83">
        <v>3</v>
      </c>
      <c r="J83">
        <v>6.7</v>
      </c>
      <c r="K83">
        <v>1.5999999999999999</v>
      </c>
      <c r="L83">
        <v>5</v>
      </c>
    </row>
    <row r="84" spans="1:12" x14ac:dyDescent="0.2">
      <c r="A84" t="s">
        <v>1</v>
      </c>
      <c r="B84" t="s">
        <v>5</v>
      </c>
      <c r="C84" t="s">
        <v>243</v>
      </c>
      <c r="D84" t="s">
        <v>25</v>
      </c>
      <c r="E84" t="s">
        <v>13</v>
      </c>
      <c r="F84" t="s">
        <v>16</v>
      </c>
      <c r="G84" t="s">
        <v>17</v>
      </c>
      <c r="H84">
        <v>1</v>
      </c>
      <c r="I84">
        <v>0</v>
      </c>
      <c r="J84">
        <v>3.6</v>
      </c>
      <c r="K84">
        <v>1.5999999999999999</v>
      </c>
      <c r="L84">
        <v>2</v>
      </c>
    </row>
    <row r="85" spans="1:12" x14ac:dyDescent="0.2">
      <c r="A85" t="s">
        <v>1</v>
      </c>
      <c r="B85" t="s">
        <v>2</v>
      </c>
      <c r="C85" t="s">
        <v>243</v>
      </c>
      <c r="D85" t="s">
        <v>25</v>
      </c>
      <c r="E85" t="s">
        <v>21</v>
      </c>
      <c r="F85" t="s">
        <v>16</v>
      </c>
      <c r="G85" t="s">
        <v>16</v>
      </c>
      <c r="H85">
        <v>2</v>
      </c>
      <c r="I85">
        <v>3</v>
      </c>
      <c r="J85">
        <v>5.6</v>
      </c>
      <c r="K85">
        <v>1.5999999999999999</v>
      </c>
      <c r="L85">
        <v>5</v>
      </c>
    </row>
    <row r="86" spans="1:12" x14ac:dyDescent="0.2">
      <c r="A86" t="s">
        <v>1</v>
      </c>
      <c r="B86" t="s">
        <v>2</v>
      </c>
      <c r="C86" t="s">
        <v>243</v>
      </c>
      <c r="D86" t="s">
        <v>25</v>
      </c>
      <c r="E86" t="s">
        <v>14</v>
      </c>
      <c r="F86" t="s">
        <v>16</v>
      </c>
      <c r="G86" t="s">
        <v>16</v>
      </c>
      <c r="H86">
        <v>2</v>
      </c>
      <c r="I86">
        <v>0</v>
      </c>
      <c r="J86">
        <v>5.4</v>
      </c>
      <c r="K86">
        <v>1.5999999999999999</v>
      </c>
      <c r="L86">
        <v>2</v>
      </c>
    </row>
    <row r="87" spans="1:12" x14ac:dyDescent="0.2">
      <c r="A87" t="s">
        <v>3</v>
      </c>
      <c r="B87" t="s">
        <v>7</v>
      </c>
      <c r="C87" t="s">
        <v>243</v>
      </c>
      <c r="D87" t="s">
        <v>25</v>
      </c>
      <c r="E87" t="s">
        <v>14</v>
      </c>
      <c r="F87" t="s">
        <v>16</v>
      </c>
      <c r="G87" t="s">
        <v>17</v>
      </c>
      <c r="H87">
        <v>3</v>
      </c>
      <c r="I87">
        <v>7</v>
      </c>
      <c r="J87">
        <v>3.7</v>
      </c>
      <c r="K87">
        <v>1.5999999999999999</v>
      </c>
      <c r="L87">
        <v>11</v>
      </c>
    </row>
    <row r="88" spans="1:12" x14ac:dyDescent="0.2">
      <c r="A88" t="s">
        <v>3</v>
      </c>
      <c r="B88" t="s">
        <v>5</v>
      </c>
      <c r="C88" t="s">
        <v>243</v>
      </c>
      <c r="D88" t="s">
        <v>25</v>
      </c>
      <c r="E88" t="s">
        <v>21</v>
      </c>
      <c r="F88" t="s">
        <v>16</v>
      </c>
      <c r="G88" t="s">
        <v>17</v>
      </c>
      <c r="H88">
        <v>2</v>
      </c>
      <c r="I88">
        <v>2</v>
      </c>
      <c r="J88">
        <v>2.7</v>
      </c>
      <c r="K88">
        <v>1.2999999999999998</v>
      </c>
      <c r="L88">
        <v>5</v>
      </c>
    </row>
    <row r="89" spans="1:12" x14ac:dyDescent="0.2">
      <c r="A89" t="s">
        <v>3</v>
      </c>
      <c r="B89" t="s">
        <v>7</v>
      </c>
      <c r="C89" t="s">
        <v>243</v>
      </c>
      <c r="D89" t="s">
        <v>6</v>
      </c>
      <c r="E89" t="s">
        <v>20</v>
      </c>
      <c r="F89" t="s">
        <v>16</v>
      </c>
      <c r="G89" t="s">
        <v>16</v>
      </c>
      <c r="H89">
        <v>1</v>
      </c>
      <c r="I89">
        <v>4</v>
      </c>
      <c r="J89">
        <v>4.9000000000000004</v>
      </c>
      <c r="K89">
        <v>1.5999999999999999</v>
      </c>
      <c r="L89">
        <v>5</v>
      </c>
    </row>
    <row r="90" spans="1:12" x14ac:dyDescent="0.2">
      <c r="A90" t="s">
        <v>1</v>
      </c>
      <c r="B90" t="s">
        <v>2</v>
      </c>
      <c r="C90" t="s">
        <v>243</v>
      </c>
      <c r="D90" t="s">
        <v>25</v>
      </c>
      <c r="E90" t="s">
        <v>21</v>
      </c>
      <c r="F90" t="s">
        <v>16</v>
      </c>
      <c r="G90" t="s">
        <v>17</v>
      </c>
      <c r="H90">
        <v>2</v>
      </c>
      <c r="I90">
        <v>4</v>
      </c>
      <c r="J90">
        <v>5.7</v>
      </c>
      <c r="K90">
        <v>1.2999999999999998</v>
      </c>
      <c r="L90">
        <v>7</v>
      </c>
    </row>
    <row r="91" spans="1:12" x14ac:dyDescent="0.2">
      <c r="A91" t="s">
        <v>3</v>
      </c>
      <c r="B91" t="s">
        <v>2</v>
      </c>
      <c r="C91" t="s">
        <v>243</v>
      </c>
      <c r="D91" t="s">
        <v>25</v>
      </c>
      <c r="E91" t="s">
        <v>13</v>
      </c>
      <c r="F91" t="s">
        <v>16</v>
      </c>
      <c r="G91" t="s">
        <v>17</v>
      </c>
      <c r="H91">
        <v>3</v>
      </c>
      <c r="I91">
        <v>2</v>
      </c>
      <c r="J91">
        <v>2.6</v>
      </c>
      <c r="K91">
        <v>1.5999999999999999</v>
      </c>
      <c r="L91">
        <v>6</v>
      </c>
    </row>
    <row r="92" spans="1:12" x14ac:dyDescent="0.2">
      <c r="A92" t="s">
        <v>1</v>
      </c>
      <c r="B92" t="s">
        <v>2</v>
      </c>
      <c r="C92" t="s">
        <v>243</v>
      </c>
      <c r="D92" t="s">
        <v>25</v>
      </c>
      <c r="E92" t="s">
        <v>14</v>
      </c>
      <c r="F92" t="s">
        <v>17</v>
      </c>
      <c r="G92" t="s">
        <v>16</v>
      </c>
      <c r="H92">
        <v>2</v>
      </c>
      <c r="I92">
        <v>4</v>
      </c>
      <c r="J92">
        <v>6.8000000000000007</v>
      </c>
      <c r="K92">
        <v>1.5999999999999999</v>
      </c>
      <c r="L92">
        <v>6</v>
      </c>
    </row>
    <row r="93" spans="1:12" x14ac:dyDescent="0.2">
      <c r="A93" t="s">
        <v>1</v>
      </c>
      <c r="B93" t="s">
        <v>2</v>
      </c>
      <c r="C93" t="s">
        <v>243</v>
      </c>
      <c r="D93" t="s">
        <v>24</v>
      </c>
      <c r="E93" t="s">
        <v>14</v>
      </c>
      <c r="F93" t="s">
        <v>16</v>
      </c>
      <c r="G93" t="s">
        <v>16</v>
      </c>
      <c r="H93">
        <v>1</v>
      </c>
      <c r="I93">
        <v>1</v>
      </c>
      <c r="J93">
        <v>5</v>
      </c>
      <c r="K93">
        <v>1.5999999999999999</v>
      </c>
      <c r="L93">
        <v>2</v>
      </c>
    </row>
    <row r="94" spans="1:12" x14ac:dyDescent="0.2">
      <c r="A94" t="s">
        <v>3</v>
      </c>
      <c r="B94" t="s">
        <v>2</v>
      </c>
      <c r="C94" t="s">
        <v>243</v>
      </c>
      <c r="D94" t="s">
        <v>251</v>
      </c>
      <c r="E94" t="s">
        <v>20</v>
      </c>
      <c r="F94" t="s">
        <v>16</v>
      </c>
      <c r="G94" t="s">
        <v>16</v>
      </c>
      <c r="H94">
        <v>2</v>
      </c>
      <c r="I94">
        <v>3</v>
      </c>
      <c r="J94">
        <v>5.3</v>
      </c>
      <c r="K94">
        <v>1.2999999999999998</v>
      </c>
      <c r="L94">
        <v>5</v>
      </c>
    </row>
    <row r="95" spans="1:12" x14ac:dyDescent="0.2">
      <c r="A95" t="s">
        <v>1</v>
      </c>
      <c r="B95" t="s">
        <v>4</v>
      </c>
      <c r="C95" t="s">
        <v>243</v>
      </c>
      <c r="D95" t="s">
        <v>24</v>
      </c>
      <c r="E95" t="s">
        <v>12</v>
      </c>
      <c r="F95" t="s">
        <v>16</v>
      </c>
      <c r="G95" t="s">
        <v>17</v>
      </c>
      <c r="H95">
        <v>1</v>
      </c>
      <c r="I95">
        <v>1</v>
      </c>
      <c r="J95">
        <v>4.8000000000000007</v>
      </c>
      <c r="K95">
        <v>1.2999999999999998</v>
      </c>
      <c r="L95">
        <v>3</v>
      </c>
    </row>
    <row r="96" spans="1:12" x14ac:dyDescent="0.2">
      <c r="A96" t="s">
        <v>1</v>
      </c>
      <c r="B96" t="s">
        <v>2</v>
      </c>
      <c r="C96" t="s">
        <v>243</v>
      </c>
      <c r="D96" t="s">
        <v>24</v>
      </c>
      <c r="E96" t="s">
        <v>20</v>
      </c>
      <c r="F96" t="s">
        <v>16</v>
      </c>
      <c r="G96" t="s">
        <v>16</v>
      </c>
      <c r="H96">
        <v>1</v>
      </c>
      <c r="I96">
        <v>3</v>
      </c>
      <c r="J96">
        <v>3.6</v>
      </c>
      <c r="K96">
        <v>1.2999999999999998</v>
      </c>
      <c r="L96">
        <v>4</v>
      </c>
    </row>
    <row r="97" spans="1:12" x14ac:dyDescent="0.2">
      <c r="A97" t="s">
        <v>1</v>
      </c>
      <c r="B97" t="s">
        <v>2</v>
      </c>
      <c r="C97" t="s">
        <v>243</v>
      </c>
      <c r="D97" t="s">
        <v>25</v>
      </c>
      <c r="E97" t="s">
        <v>21</v>
      </c>
      <c r="F97" t="s">
        <v>16</v>
      </c>
      <c r="G97" t="s">
        <v>16</v>
      </c>
      <c r="H97">
        <v>3</v>
      </c>
      <c r="I97">
        <v>3</v>
      </c>
      <c r="J97">
        <v>5</v>
      </c>
      <c r="K97">
        <v>1.2999999999999998</v>
      </c>
      <c r="L97">
        <v>6</v>
      </c>
    </row>
    <row r="98" spans="1:12" x14ac:dyDescent="0.2">
      <c r="A98" t="s">
        <v>1</v>
      </c>
      <c r="B98" t="s">
        <v>8</v>
      </c>
      <c r="C98" t="s">
        <v>243</v>
      </c>
      <c r="D98" t="s">
        <v>6</v>
      </c>
      <c r="E98" t="s">
        <v>21</v>
      </c>
      <c r="F98" t="s">
        <v>17</v>
      </c>
      <c r="G98" t="s">
        <v>16</v>
      </c>
      <c r="H98">
        <v>0</v>
      </c>
      <c r="I98">
        <v>1</v>
      </c>
      <c r="J98">
        <v>4</v>
      </c>
      <c r="K98">
        <v>1.5999999999999999</v>
      </c>
      <c r="L98">
        <v>1</v>
      </c>
    </row>
    <row r="99" spans="1:12" x14ac:dyDescent="0.2">
      <c r="A99" t="s">
        <v>3</v>
      </c>
      <c r="B99" t="s">
        <v>5</v>
      </c>
      <c r="C99" t="s">
        <v>243</v>
      </c>
      <c r="D99" t="s">
        <v>25</v>
      </c>
      <c r="E99" t="s">
        <v>14</v>
      </c>
      <c r="F99" t="s">
        <v>16</v>
      </c>
      <c r="G99" t="s">
        <v>16</v>
      </c>
      <c r="H99">
        <v>3</v>
      </c>
      <c r="I99">
        <v>2</v>
      </c>
      <c r="J99">
        <v>5.0999999999999996</v>
      </c>
      <c r="K99">
        <v>1.2999999999999998</v>
      </c>
      <c r="L99">
        <v>5</v>
      </c>
    </row>
    <row r="100" spans="1:12" x14ac:dyDescent="0.2">
      <c r="A100" t="s">
        <v>3</v>
      </c>
      <c r="B100" t="s">
        <v>2</v>
      </c>
      <c r="C100" t="s">
        <v>243</v>
      </c>
      <c r="D100" t="s">
        <v>251</v>
      </c>
      <c r="E100" t="s">
        <v>21</v>
      </c>
      <c r="F100" t="s">
        <v>16</v>
      </c>
      <c r="G100" t="s">
        <v>16</v>
      </c>
      <c r="H100">
        <v>2</v>
      </c>
      <c r="I100">
        <v>1</v>
      </c>
      <c r="J100">
        <v>5.2</v>
      </c>
      <c r="K100">
        <v>1.5999999999999999</v>
      </c>
      <c r="L100">
        <v>3</v>
      </c>
    </row>
    <row r="101" spans="1:12" x14ac:dyDescent="0.2">
      <c r="A101" t="s">
        <v>1</v>
      </c>
      <c r="B101" t="s">
        <v>4</v>
      </c>
      <c r="C101" t="s">
        <v>243</v>
      </c>
      <c r="D101" t="s">
        <v>6</v>
      </c>
      <c r="E101" t="s">
        <v>12</v>
      </c>
      <c r="F101" t="s">
        <v>16</v>
      </c>
      <c r="G101" t="s">
        <v>17</v>
      </c>
      <c r="H101">
        <v>2</v>
      </c>
      <c r="I101">
        <v>1</v>
      </c>
      <c r="J101">
        <v>5.7</v>
      </c>
      <c r="K101">
        <v>1.5999999999999999</v>
      </c>
      <c r="L101">
        <v>4</v>
      </c>
    </row>
    <row r="102" spans="1:12" x14ac:dyDescent="0.2">
      <c r="A102" t="s">
        <v>3</v>
      </c>
      <c r="B102" t="s">
        <v>8</v>
      </c>
      <c r="C102" t="s">
        <v>243</v>
      </c>
      <c r="D102" t="s">
        <v>25</v>
      </c>
      <c r="E102" t="s">
        <v>14</v>
      </c>
      <c r="F102" t="s">
        <v>16</v>
      </c>
      <c r="G102" t="s">
        <v>17</v>
      </c>
      <c r="H102">
        <v>1</v>
      </c>
      <c r="I102">
        <v>2</v>
      </c>
      <c r="J102">
        <v>6</v>
      </c>
      <c r="K102">
        <v>1.5999999999999999</v>
      </c>
      <c r="L102">
        <v>4</v>
      </c>
    </row>
    <row r="103" spans="1:12" x14ac:dyDescent="0.2">
      <c r="A103" t="s">
        <v>3</v>
      </c>
      <c r="B103" t="s">
        <v>2</v>
      </c>
      <c r="C103" t="s">
        <v>243</v>
      </c>
      <c r="D103" t="s">
        <v>24</v>
      </c>
      <c r="E103" t="s">
        <v>14</v>
      </c>
      <c r="F103" t="s">
        <v>16</v>
      </c>
      <c r="G103" t="s">
        <v>16</v>
      </c>
      <c r="H103">
        <v>1</v>
      </c>
      <c r="I103">
        <v>1</v>
      </c>
      <c r="J103">
        <v>3.3000000000000003</v>
      </c>
      <c r="K103">
        <v>1.5999999999999999</v>
      </c>
      <c r="L103">
        <v>2</v>
      </c>
    </row>
    <row r="104" spans="1:12" x14ac:dyDescent="0.2">
      <c r="A104" t="s">
        <v>3</v>
      </c>
      <c r="B104" t="s">
        <v>9</v>
      </c>
      <c r="C104" t="s">
        <v>243</v>
      </c>
      <c r="D104" t="s">
        <v>24</v>
      </c>
      <c r="E104" t="s">
        <v>14</v>
      </c>
      <c r="F104" t="s">
        <v>16</v>
      </c>
      <c r="G104" t="s">
        <v>16</v>
      </c>
      <c r="H104">
        <v>2</v>
      </c>
      <c r="I104">
        <v>3</v>
      </c>
      <c r="J104">
        <v>4.5999999999999996</v>
      </c>
      <c r="K104">
        <v>1.5999999999999999</v>
      </c>
      <c r="L104">
        <v>5</v>
      </c>
    </row>
    <row r="105" spans="1:12" x14ac:dyDescent="0.2">
      <c r="A105" t="s">
        <v>1</v>
      </c>
      <c r="B105" t="s">
        <v>8</v>
      </c>
      <c r="C105" t="s">
        <v>243</v>
      </c>
      <c r="D105" t="s">
        <v>25</v>
      </c>
      <c r="E105" t="s">
        <v>21</v>
      </c>
      <c r="F105" t="s">
        <v>16</v>
      </c>
      <c r="G105" t="s">
        <v>16</v>
      </c>
      <c r="H105">
        <v>2</v>
      </c>
      <c r="I105">
        <v>3</v>
      </c>
      <c r="J105">
        <v>6.6000000000000005</v>
      </c>
      <c r="K105">
        <v>1.5999999999999999</v>
      </c>
      <c r="L105">
        <v>5</v>
      </c>
    </row>
    <row r="106" spans="1:12" x14ac:dyDescent="0.2">
      <c r="A106" t="s">
        <v>3</v>
      </c>
      <c r="B106" t="s">
        <v>2</v>
      </c>
      <c r="C106" t="s">
        <v>243</v>
      </c>
      <c r="D106" t="s">
        <v>6</v>
      </c>
      <c r="E106" t="s">
        <v>14</v>
      </c>
      <c r="F106" t="s">
        <v>16</v>
      </c>
      <c r="G106" t="s">
        <v>16</v>
      </c>
      <c r="H106">
        <v>2</v>
      </c>
      <c r="I106">
        <v>1</v>
      </c>
      <c r="J106">
        <v>4.8000000000000007</v>
      </c>
      <c r="K106">
        <v>1.2999999999999998</v>
      </c>
      <c r="L106">
        <v>3</v>
      </c>
    </row>
    <row r="107" spans="1:12" x14ac:dyDescent="0.2">
      <c r="A107" t="s">
        <v>3</v>
      </c>
      <c r="B107" t="s">
        <v>2</v>
      </c>
      <c r="C107" t="s">
        <v>243</v>
      </c>
      <c r="D107" t="s">
        <v>25</v>
      </c>
      <c r="E107" t="s">
        <v>14</v>
      </c>
      <c r="F107" t="s">
        <v>17</v>
      </c>
      <c r="G107" t="s">
        <v>17</v>
      </c>
      <c r="H107">
        <v>4</v>
      </c>
      <c r="I107">
        <v>7</v>
      </c>
      <c r="J107">
        <v>7.6000000000000005</v>
      </c>
      <c r="K107">
        <v>1.5999999999999999</v>
      </c>
      <c r="L107">
        <v>12</v>
      </c>
    </row>
    <row r="108" spans="1:12" x14ac:dyDescent="0.2">
      <c r="A108" t="s">
        <v>1</v>
      </c>
      <c r="B108" t="s">
        <v>4</v>
      </c>
      <c r="C108" t="s">
        <v>243</v>
      </c>
      <c r="D108" t="s">
        <v>24</v>
      </c>
      <c r="E108" t="s">
        <v>20</v>
      </c>
      <c r="F108" t="s">
        <v>16</v>
      </c>
      <c r="G108" t="s">
        <v>16</v>
      </c>
      <c r="H108">
        <v>1</v>
      </c>
      <c r="I108">
        <v>1</v>
      </c>
      <c r="J108">
        <v>5</v>
      </c>
      <c r="K108">
        <v>1.2999999999999998</v>
      </c>
      <c r="L108">
        <v>2</v>
      </c>
    </row>
    <row r="109" spans="1:12" x14ac:dyDescent="0.2">
      <c r="A109" t="s">
        <v>3</v>
      </c>
      <c r="B109" t="s">
        <v>4</v>
      </c>
      <c r="C109" t="s">
        <v>243</v>
      </c>
      <c r="D109" t="s">
        <v>251</v>
      </c>
      <c r="E109" t="s">
        <v>12</v>
      </c>
      <c r="F109" t="s">
        <v>16</v>
      </c>
      <c r="G109" t="s">
        <v>16</v>
      </c>
      <c r="H109">
        <v>2</v>
      </c>
      <c r="I109">
        <v>0</v>
      </c>
      <c r="J109">
        <v>5.8000000000000007</v>
      </c>
      <c r="K109">
        <v>1.2999999999999998</v>
      </c>
      <c r="L109">
        <v>2</v>
      </c>
    </row>
    <row r="110" spans="1:12" x14ac:dyDescent="0.2">
      <c r="A110" t="s">
        <v>3</v>
      </c>
      <c r="B110" t="s">
        <v>4</v>
      </c>
      <c r="C110" t="s">
        <v>243</v>
      </c>
      <c r="D110" t="s">
        <v>24</v>
      </c>
      <c r="E110" t="s">
        <v>12</v>
      </c>
      <c r="F110" t="s">
        <v>16</v>
      </c>
      <c r="G110" t="s">
        <v>17</v>
      </c>
      <c r="H110">
        <v>1</v>
      </c>
      <c r="I110">
        <v>3</v>
      </c>
      <c r="J110">
        <v>5.6000000000000005</v>
      </c>
      <c r="K110">
        <v>1.2999999999999998</v>
      </c>
      <c r="L110">
        <v>5</v>
      </c>
    </row>
    <row r="111" spans="1:12" x14ac:dyDescent="0.2">
      <c r="A111" t="s">
        <v>1</v>
      </c>
      <c r="B111" t="s">
        <v>4</v>
      </c>
      <c r="C111" t="s">
        <v>243</v>
      </c>
      <c r="D111" t="s">
        <v>24</v>
      </c>
      <c r="E111" t="s">
        <v>12</v>
      </c>
      <c r="F111" t="s">
        <v>16</v>
      </c>
      <c r="G111" t="s">
        <v>17</v>
      </c>
      <c r="H111">
        <v>2</v>
      </c>
      <c r="I111">
        <v>1</v>
      </c>
      <c r="J111">
        <v>3.4000000000000004</v>
      </c>
      <c r="K111">
        <v>1</v>
      </c>
      <c r="L111">
        <v>4</v>
      </c>
    </row>
    <row r="112" spans="1:12" x14ac:dyDescent="0.2">
      <c r="A112" t="s">
        <v>1</v>
      </c>
      <c r="B112" t="s">
        <v>4</v>
      </c>
      <c r="C112" t="s">
        <v>243</v>
      </c>
      <c r="D112" t="s">
        <v>24</v>
      </c>
      <c r="E112" t="s">
        <v>12</v>
      </c>
      <c r="F112" t="s">
        <v>16</v>
      </c>
      <c r="G112" t="s">
        <v>17</v>
      </c>
      <c r="H112">
        <v>2</v>
      </c>
      <c r="I112">
        <v>1</v>
      </c>
      <c r="J112">
        <v>4.5999999999999996</v>
      </c>
      <c r="K112">
        <v>1.2999999999999998</v>
      </c>
      <c r="L112">
        <v>4</v>
      </c>
    </row>
    <row r="113" spans="1:12" x14ac:dyDescent="0.2">
      <c r="A113" t="s">
        <v>1</v>
      </c>
      <c r="B113" t="s">
        <v>4</v>
      </c>
      <c r="C113" t="s">
        <v>243</v>
      </c>
      <c r="D113" t="s">
        <v>24</v>
      </c>
      <c r="E113" t="s">
        <v>20</v>
      </c>
      <c r="F113" t="s">
        <v>16</v>
      </c>
      <c r="G113" t="s">
        <v>16</v>
      </c>
      <c r="H113">
        <v>2</v>
      </c>
      <c r="I113">
        <v>2</v>
      </c>
      <c r="J113">
        <v>4.0999999999999996</v>
      </c>
      <c r="K113">
        <v>1.2999999999999998</v>
      </c>
      <c r="L113">
        <v>4</v>
      </c>
    </row>
    <row r="114" spans="1:12" x14ac:dyDescent="0.2">
      <c r="A114" t="s">
        <v>1</v>
      </c>
      <c r="B114" t="s">
        <v>4</v>
      </c>
      <c r="C114" t="s">
        <v>243</v>
      </c>
      <c r="D114" t="s">
        <v>24</v>
      </c>
      <c r="E114" t="s">
        <v>12</v>
      </c>
      <c r="F114" t="s">
        <v>16</v>
      </c>
      <c r="G114" t="s">
        <v>17</v>
      </c>
      <c r="H114">
        <v>1</v>
      </c>
      <c r="I114">
        <v>2</v>
      </c>
      <c r="J114">
        <v>3.3000000000000003</v>
      </c>
      <c r="K114">
        <v>1.5999999999999999</v>
      </c>
      <c r="L114">
        <v>4</v>
      </c>
    </row>
    <row r="115" spans="1:12" x14ac:dyDescent="0.2">
      <c r="A115" t="s">
        <v>3</v>
      </c>
      <c r="B115" t="s">
        <v>4</v>
      </c>
      <c r="C115" t="s">
        <v>243</v>
      </c>
      <c r="D115" t="s">
        <v>24</v>
      </c>
      <c r="E115" t="s">
        <v>12</v>
      </c>
      <c r="F115" t="s">
        <v>16</v>
      </c>
      <c r="G115" t="s">
        <v>17</v>
      </c>
      <c r="H115">
        <v>1</v>
      </c>
      <c r="I115">
        <v>2</v>
      </c>
      <c r="J115">
        <v>3.8</v>
      </c>
      <c r="K115">
        <v>1.2999999999999998</v>
      </c>
      <c r="L115">
        <v>4</v>
      </c>
    </row>
    <row r="116" spans="1:12" x14ac:dyDescent="0.2">
      <c r="A116" t="s">
        <v>1</v>
      </c>
      <c r="B116" t="s">
        <v>4</v>
      </c>
      <c r="C116" t="s">
        <v>243</v>
      </c>
      <c r="D116" t="s">
        <v>24</v>
      </c>
      <c r="E116" t="s">
        <v>12</v>
      </c>
      <c r="F116" t="s">
        <v>16</v>
      </c>
      <c r="G116" t="s">
        <v>16</v>
      </c>
      <c r="H116">
        <v>2</v>
      </c>
      <c r="I116">
        <v>0</v>
      </c>
      <c r="J116">
        <v>2.9000000000000004</v>
      </c>
      <c r="K116">
        <v>1</v>
      </c>
      <c r="L116">
        <v>2</v>
      </c>
    </row>
    <row r="117" spans="1:12" x14ac:dyDescent="0.2">
      <c r="A117" t="s">
        <v>1</v>
      </c>
      <c r="B117" t="s">
        <v>4</v>
      </c>
      <c r="C117" t="s">
        <v>243</v>
      </c>
      <c r="D117" t="s">
        <v>24</v>
      </c>
      <c r="E117" t="s">
        <v>12</v>
      </c>
      <c r="F117" t="s">
        <v>16</v>
      </c>
      <c r="G117" t="s">
        <v>16</v>
      </c>
      <c r="H117">
        <v>1</v>
      </c>
      <c r="I117">
        <v>1</v>
      </c>
      <c r="J117">
        <v>2</v>
      </c>
      <c r="K117">
        <v>1</v>
      </c>
      <c r="L117">
        <v>2</v>
      </c>
    </row>
    <row r="118" spans="1:12" x14ac:dyDescent="0.2">
      <c r="A118" t="s">
        <v>1</v>
      </c>
      <c r="B118" t="s">
        <v>4</v>
      </c>
      <c r="C118" t="s">
        <v>243</v>
      </c>
      <c r="D118" t="s">
        <v>25</v>
      </c>
      <c r="E118" t="s">
        <v>12</v>
      </c>
      <c r="F118" t="s">
        <v>16</v>
      </c>
      <c r="G118" t="s">
        <v>17</v>
      </c>
      <c r="H118">
        <v>2</v>
      </c>
      <c r="I118">
        <v>2</v>
      </c>
      <c r="J118">
        <v>6.5</v>
      </c>
      <c r="K118">
        <v>1.2999999999999998</v>
      </c>
      <c r="L118">
        <v>5</v>
      </c>
    </row>
    <row r="119" spans="1:12" x14ac:dyDescent="0.2">
      <c r="A119" t="s">
        <v>3</v>
      </c>
      <c r="B119" t="s">
        <v>5</v>
      </c>
      <c r="C119" t="s">
        <v>243</v>
      </c>
      <c r="D119" t="s">
        <v>25</v>
      </c>
      <c r="E119" t="s">
        <v>12</v>
      </c>
      <c r="F119" t="s">
        <v>16</v>
      </c>
      <c r="G119" t="s">
        <v>17</v>
      </c>
      <c r="H119">
        <v>2</v>
      </c>
      <c r="I119">
        <v>3</v>
      </c>
      <c r="J119">
        <v>4.8000000000000007</v>
      </c>
      <c r="K119">
        <v>1.2999999999999998</v>
      </c>
      <c r="L119">
        <v>6</v>
      </c>
    </row>
    <row r="120" spans="1:12" x14ac:dyDescent="0.2">
      <c r="A120" t="s">
        <v>3</v>
      </c>
      <c r="B120" t="s">
        <v>2</v>
      </c>
      <c r="C120" t="s">
        <v>243</v>
      </c>
      <c r="D120" t="s">
        <v>6</v>
      </c>
      <c r="E120" t="s">
        <v>12</v>
      </c>
      <c r="F120" t="s">
        <v>16</v>
      </c>
      <c r="G120" t="s">
        <v>16</v>
      </c>
      <c r="H120">
        <v>3</v>
      </c>
      <c r="I120">
        <v>1</v>
      </c>
      <c r="J120">
        <v>5.8000000000000007</v>
      </c>
      <c r="K120">
        <v>1.5999999999999999</v>
      </c>
      <c r="L120">
        <v>4</v>
      </c>
    </row>
    <row r="121" spans="1:12" x14ac:dyDescent="0.2">
      <c r="A121" t="s">
        <v>3</v>
      </c>
      <c r="B121" t="s">
        <v>4</v>
      </c>
      <c r="C121" t="s">
        <v>243</v>
      </c>
      <c r="D121" t="s">
        <v>251</v>
      </c>
      <c r="E121" t="s">
        <v>14</v>
      </c>
      <c r="F121" t="s">
        <v>16</v>
      </c>
      <c r="G121" t="s">
        <v>16</v>
      </c>
      <c r="H121">
        <v>3</v>
      </c>
      <c r="I121">
        <v>4</v>
      </c>
      <c r="J121">
        <v>7.7</v>
      </c>
      <c r="K121">
        <v>1.5999999999999999</v>
      </c>
      <c r="L121">
        <v>7</v>
      </c>
    </row>
    <row r="122" spans="1:12" x14ac:dyDescent="0.2">
      <c r="A122" t="s">
        <v>1</v>
      </c>
      <c r="B122" t="s">
        <v>5</v>
      </c>
      <c r="C122" t="s">
        <v>243</v>
      </c>
      <c r="D122" t="s">
        <v>24</v>
      </c>
      <c r="E122" t="s">
        <v>12</v>
      </c>
      <c r="F122" t="s">
        <v>16</v>
      </c>
      <c r="G122" t="s">
        <v>16</v>
      </c>
      <c r="H122">
        <v>2</v>
      </c>
      <c r="I122">
        <v>2</v>
      </c>
      <c r="J122">
        <v>4.3000000000000007</v>
      </c>
      <c r="K122">
        <v>1.2999999999999998</v>
      </c>
      <c r="L122">
        <v>4</v>
      </c>
    </row>
    <row r="123" spans="1:12" x14ac:dyDescent="0.2">
      <c r="A123" t="s">
        <v>1</v>
      </c>
      <c r="B123" t="s">
        <v>5</v>
      </c>
      <c r="C123" t="s">
        <v>243</v>
      </c>
      <c r="D123" t="s">
        <v>25</v>
      </c>
      <c r="E123" t="s">
        <v>20</v>
      </c>
      <c r="F123" t="s">
        <v>16</v>
      </c>
      <c r="G123" t="s">
        <v>16</v>
      </c>
      <c r="H123">
        <v>3</v>
      </c>
      <c r="I123">
        <v>3</v>
      </c>
      <c r="J123">
        <v>5.6</v>
      </c>
      <c r="K123">
        <v>1.2999999999999998</v>
      </c>
      <c r="L123">
        <v>6</v>
      </c>
    </row>
    <row r="124" spans="1:12" x14ac:dyDescent="0.2">
      <c r="A124" t="s">
        <v>3</v>
      </c>
      <c r="B124" t="s">
        <v>4</v>
      </c>
      <c r="C124" t="s">
        <v>243</v>
      </c>
      <c r="D124" t="s">
        <v>251</v>
      </c>
      <c r="E124" t="s">
        <v>21</v>
      </c>
      <c r="F124" t="s">
        <v>16</v>
      </c>
      <c r="G124" t="s">
        <v>16</v>
      </c>
      <c r="H124">
        <v>1</v>
      </c>
      <c r="I124">
        <v>1</v>
      </c>
      <c r="J124">
        <v>5</v>
      </c>
      <c r="K124">
        <v>1.5999999999999999</v>
      </c>
      <c r="L124">
        <v>2</v>
      </c>
    </row>
    <row r="125" spans="1:12" x14ac:dyDescent="0.2">
      <c r="A125" t="s">
        <v>3</v>
      </c>
      <c r="B125" t="s">
        <v>5</v>
      </c>
      <c r="C125" t="s">
        <v>243</v>
      </c>
      <c r="D125" t="s">
        <v>24</v>
      </c>
      <c r="E125" t="s">
        <v>12</v>
      </c>
      <c r="F125" t="s">
        <v>16</v>
      </c>
      <c r="G125" t="s">
        <v>16</v>
      </c>
      <c r="H125">
        <v>2</v>
      </c>
      <c r="I125">
        <v>3</v>
      </c>
      <c r="J125">
        <v>5</v>
      </c>
      <c r="K125">
        <v>1.2999999999999998</v>
      </c>
      <c r="L125">
        <v>5</v>
      </c>
    </row>
    <row r="126" spans="1:12" x14ac:dyDescent="0.2">
      <c r="A126" t="s">
        <v>1</v>
      </c>
      <c r="B126" t="s">
        <v>5</v>
      </c>
      <c r="C126" t="s">
        <v>243</v>
      </c>
      <c r="D126" t="s">
        <v>24</v>
      </c>
      <c r="E126" t="s">
        <v>21</v>
      </c>
      <c r="F126" t="s">
        <v>16</v>
      </c>
      <c r="G126" t="s">
        <v>16</v>
      </c>
      <c r="H126">
        <v>2</v>
      </c>
      <c r="I126">
        <v>3</v>
      </c>
      <c r="J126">
        <v>4.5</v>
      </c>
      <c r="K126">
        <v>1.2999999999999998</v>
      </c>
      <c r="L126">
        <v>5</v>
      </c>
    </row>
    <row r="127" spans="1:12" x14ac:dyDescent="0.2">
      <c r="A127" t="s">
        <v>1</v>
      </c>
      <c r="B127" t="s">
        <v>4</v>
      </c>
      <c r="C127" t="s">
        <v>243</v>
      </c>
      <c r="D127" t="s">
        <v>24</v>
      </c>
      <c r="E127" t="s">
        <v>20</v>
      </c>
      <c r="F127" t="s">
        <v>16</v>
      </c>
      <c r="G127" t="s">
        <v>16</v>
      </c>
      <c r="H127">
        <v>1</v>
      </c>
      <c r="I127">
        <v>1</v>
      </c>
      <c r="J127">
        <v>6</v>
      </c>
      <c r="K127">
        <v>1.2999999999999998</v>
      </c>
      <c r="L127">
        <v>2</v>
      </c>
    </row>
    <row r="128" spans="1:12" x14ac:dyDescent="0.2">
      <c r="A128" t="s">
        <v>1</v>
      </c>
      <c r="B128" t="s">
        <v>4</v>
      </c>
      <c r="C128" t="s">
        <v>243</v>
      </c>
      <c r="D128" t="s">
        <v>24</v>
      </c>
      <c r="E128" t="s">
        <v>20</v>
      </c>
      <c r="F128" t="s">
        <v>16</v>
      </c>
      <c r="G128" t="s">
        <v>16</v>
      </c>
      <c r="H128">
        <v>1</v>
      </c>
      <c r="I128">
        <v>0</v>
      </c>
      <c r="J128">
        <v>6.8</v>
      </c>
      <c r="K128">
        <v>1.2999999999999998</v>
      </c>
      <c r="L128">
        <v>1</v>
      </c>
    </row>
    <row r="129" spans="1:12" x14ac:dyDescent="0.2">
      <c r="A129" t="s">
        <v>3</v>
      </c>
      <c r="B129" t="s">
        <v>4</v>
      </c>
      <c r="C129" t="s">
        <v>243</v>
      </c>
      <c r="D129" t="s">
        <v>24</v>
      </c>
      <c r="E129" t="s">
        <v>20</v>
      </c>
      <c r="F129" t="s">
        <v>16</v>
      </c>
      <c r="G129" t="s">
        <v>16</v>
      </c>
      <c r="H129">
        <v>2</v>
      </c>
      <c r="I129">
        <v>1</v>
      </c>
      <c r="J129">
        <v>4.8</v>
      </c>
      <c r="K129">
        <v>0.4</v>
      </c>
      <c r="L129">
        <v>3</v>
      </c>
    </row>
    <row r="130" spans="1:12" x14ac:dyDescent="0.2">
      <c r="A130" t="s">
        <v>3</v>
      </c>
      <c r="B130" t="s">
        <v>2</v>
      </c>
      <c r="C130" t="s">
        <v>243</v>
      </c>
      <c r="D130" t="s">
        <v>25</v>
      </c>
      <c r="E130" t="s">
        <v>14</v>
      </c>
      <c r="F130" t="s">
        <v>16</v>
      </c>
      <c r="G130" t="s">
        <v>16</v>
      </c>
      <c r="H130">
        <v>2</v>
      </c>
      <c r="I130">
        <v>2</v>
      </c>
      <c r="J130">
        <v>5.5</v>
      </c>
      <c r="K130">
        <v>1.5999999999999999</v>
      </c>
      <c r="L130">
        <v>4</v>
      </c>
    </row>
    <row r="131" spans="1:12" x14ac:dyDescent="0.2">
      <c r="A131" t="s">
        <v>1</v>
      </c>
      <c r="B131" t="s">
        <v>5</v>
      </c>
      <c r="C131" t="s">
        <v>243</v>
      </c>
      <c r="D131" t="s">
        <v>25</v>
      </c>
      <c r="E131" t="s">
        <v>14</v>
      </c>
      <c r="F131" t="s">
        <v>16</v>
      </c>
      <c r="G131" t="s">
        <v>16</v>
      </c>
      <c r="H131">
        <v>2</v>
      </c>
      <c r="I131">
        <v>1</v>
      </c>
      <c r="J131">
        <v>6.1</v>
      </c>
      <c r="K131">
        <v>1.2999999999999998</v>
      </c>
      <c r="L131">
        <v>3</v>
      </c>
    </row>
    <row r="132" spans="1:12" x14ac:dyDescent="0.2">
      <c r="A132" t="s">
        <v>1</v>
      </c>
      <c r="B132" t="s">
        <v>8</v>
      </c>
      <c r="C132" t="s">
        <v>243</v>
      </c>
      <c r="D132" t="s">
        <v>251</v>
      </c>
      <c r="E132" t="s">
        <v>12</v>
      </c>
      <c r="F132" t="s">
        <v>16</v>
      </c>
      <c r="G132" t="s">
        <v>17</v>
      </c>
      <c r="H132">
        <v>1</v>
      </c>
      <c r="I132">
        <v>1</v>
      </c>
      <c r="J132">
        <v>5</v>
      </c>
      <c r="K132">
        <v>1.2999999999999998</v>
      </c>
      <c r="L132">
        <v>3</v>
      </c>
    </row>
    <row r="133" spans="1:12" x14ac:dyDescent="0.2">
      <c r="A133" t="s">
        <v>3</v>
      </c>
      <c r="B133" t="s">
        <v>4</v>
      </c>
      <c r="C133" t="s">
        <v>243</v>
      </c>
      <c r="D133" t="s">
        <v>25</v>
      </c>
      <c r="E133" t="s">
        <v>20</v>
      </c>
      <c r="F133" t="s">
        <v>16</v>
      </c>
      <c r="G133" t="s">
        <v>17</v>
      </c>
      <c r="H133">
        <v>3</v>
      </c>
      <c r="I133">
        <v>3</v>
      </c>
      <c r="J133">
        <v>5.6999999999999993</v>
      </c>
      <c r="K133">
        <v>1.5999999999999999</v>
      </c>
      <c r="L133">
        <v>7</v>
      </c>
    </row>
    <row r="134" spans="1:12" x14ac:dyDescent="0.2">
      <c r="A134" t="s">
        <v>3</v>
      </c>
      <c r="B134" t="s">
        <v>5</v>
      </c>
      <c r="C134" t="s">
        <v>243</v>
      </c>
      <c r="D134" t="s">
        <v>25</v>
      </c>
      <c r="E134" t="s">
        <v>14</v>
      </c>
      <c r="F134" t="s">
        <v>16</v>
      </c>
      <c r="G134" t="s">
        <v>16</v>
      </c>
      <c r="H134">
        <v>2</v>
      </c>
      <c r="I134">
        <v>4</v>
      </c>
      <c r="J134">
        <v>4.8</v>
      </c>
      <c r="K134">
        <v>1.2999999999999998</v>
      </c>
      <c r="L134">
        <v>6</v>
      </c>
    </row>
    <row r="135" spans="1:12" x14ac:dyDescent="0.2">
      <c r="A135" t="s">
        <v>3</v>
      </c>
      <c r="B135" t="s">
        <v>7</v>
      </c>
      <c r="C135" t="s">
        <v>243</v>
      </c>
      <c r="D135" t="s">
        <v>25</v>
      </c>
      <c r="E135" t="s">
        <v>14</v>
      </c>
      <c r="F135" t="s">
        <v>16</v>
      </c>
      <c r="G135" t="s">
        <v>16</v>
      </c>
      <c r="H135">
        <v>2</v>
      </c>
      <c r="I135">
        <v>4</v>
      </c>
      <c r="J135">
        <v>5.5</v>
      </c>
      <c r="K135">
        <v>1.5999999999999999</v>
      </c>
      <c r="L135">
        <v>6</v>
      </c>
    </row>
    <row r="136" spans="1:12" x14ac:dyDescent="0.2">
      <c r="A136" t="s">
        <v>3</v>
      </c>
      <c r="B136" t="s">
        <v>2</v>
      </c>
      <c r="C136" t="s">
        <v>243</v>
      </c>
      <c r="D136" t="s">
        <v>25</v>
      </c>
      <c r="E136" t="s">
        <v>21</v>
      </c>
      <c r="F136" t="s">
        <v>16</v>
      </c>
      <c r="G136" t="s">
        <v>16</v>
      </c>
      <c r="H136">
        <v>3</v>
      </c>
      <c r="I136">
        <v>4</v>
      </c>
      <c r="J136">
        <v>6.2</v>
      </c>
      <c r="K136">
        <v>1.5999999999999999</v>
      </c>
      <c r="L136">
        <v>7</v>
      </c>
    </row>
    <row r="137" spans="1:12" x14ac:dyDescent="0.2">
      <c r="A137" t="s">
        <v>1</v>
      </c>
      <c r="B137" t="s">
        <v>5</v>
      </c>
      <c r="C137" t="s">
        <v>243</v>
      </c>
      <c r="D137" t="s">
        <v>25</v>
      </c>
      <c r="E137" t="s">
        <v>13</v>
      </c>
      <c r="F137" t="s">
        <v>16</v>
      </c>
      <c r="G137" t="s">
        <v>16</v>
      </c>
      <c r="H137">
        <v>3</v>
      </c>
      <c r="I137">
        <v>4</v>
      </c>
      <c r="J137">
        <v>7.5</v>
      </c>
      <c r="K137">
        <v>1.5999999999999999</v>
      </c>
      <c r="L137">
        <v>7</v>
      </c>
    </row>
    <row r="138" spans="1:12" x14ac:dyDescent="0.2">
      <c r="A138" t="s">
        <v>1</v>
      </c>
      <c r="B138" t="s">
        <v>4</v>
      </c>
      <c r="C138" t="s">
        <v>243</v>
      </c>
      <c r="D138" t="s">
        <v>251</v>
      </c>
      <c r="E138" t="s">
        <v>14</v>
      </c>
      <c r="F138" t="s">
        <v>16</v>
      </c>
      <c r="G138" t="s">
        <v>16</v>
      </c>
      <c r="H138">
        <v>3</v>
      </c>
      <c r="I138">
        <v>4</v>
      </c>
      <c r="J138">
        <v>6.2</v>
      </c>
      <c r="K138">
        <v>1.5999999999999999</v>
      </c>
      <c r="L138">
        <v>7</v>
      </c>
    </row>
    <row r="139" spans="1:12" x14ac:dyDescent="0.2">
      <c r="A139" t="s">
        <v>1</v>
      </c>
      <c r="B139" t="s">
        <v>2</v>
      </c>
      <c r="C139" t="s">
        <v>243</v>
      </c>
      <c r="D139" t="s">
        <v>25</v>
      </c>
      <c r="E139" t="s">
        <v>14</v>
      </c>
      <c r="F139" t="s">
        <v>16</v>
      </c>
      <c r="G139" t="s">
        <v>16</v>
      </c>
      <c r="H139">
        <v>2</v>
      </c>
      <c r="I139">
        <v>4</v>
      </c>
      <c r="J139">
        <v>3.7</v>
      </c>
      <c r="K139">
        <v>1.5999999999999999</v>
      </c>
      <c r="L139">
        <v>6</v>
      </c>
    </row>
    <row r="140" spans="1:12" x14ac:dyDescent="0.2">
      <c r="A140" t="s">
        <v>3</v>
      </c>
      <c r="B140" t="s">
        <v>2</v>
      </c>
      <c r="C140" t="s">
        <v>243</v>
      </c>
      <c r="D140" t="s">
        <v>25</v>
      </c>
      <c r="E140" t="s">
        <v>20</v>
      </c>
      <c r="F140" t="s">
        <v>16</v>
      </c>
      <c r="G140" t="s">
        <v>16</v>
      </c>
      <c r="H140">
        <v>2</v>
      </c>
      <c r="I140">
        <v>3</v>
      </c>
      <c r="J140">
        <v>6</v>
      </c>
      <c r="K140">
        <v>1.5999999999999999</v>
      </c>
      <c r="L140">
        <v>5</v>
      </c>
    </row>
    <row r="141" spans="1:12" x14ac:dyDescent="0.2">
      <c r="A141" t="s">
        <v>3</v>
      </c>
      <c r="B141" t="s">
        <v>4</v>
      </c>
      <c r="C141" t="s">
        <v>243</v>
      </c>
      <c r="D141" t="s">
        <v>251</v>
      </c>
      <c r="E141" t="s">
        <v>13</v>
      </c>
      <c r="F141" t="s">
        <v>16</v>
      </c>
      <c r="G141" t="s">
        <v>16</v>
      </c>
      <c r="H141">
        <v>2</v>
      </c>
      <c r="I141">
        <v>1</v>
      </c>
      <c r="J141">
        <v>5.9</v>
      </c>
      <c r="K141">
        <v>1.5999999999999999</v>
      </c>
      <c r="L141">
        <v>3</v>
      </c>
    </row>
    <row r="142" spans="1:12" x14ac:dyDescent="0.2">
      <c r="A142" t="s">
        <v>3</v>
      </c>
      <c r="B142" t="s">
        <v>2</v>
      </c>
      <c r="C142" t="s">
        <v>243</v>
      </c>
      <c r="D142" t="s">
        <v>6</v>
      </c>
      <c r="E142" t="s">
        <v>14</v>
      </c>
      <c r="F142" t="s">
        <v>16</v>
      </c>
      <c r="G142" t="s">
        <v>16</v>
      </c>
      <c r="H142">
        <v>3</v>
      </c>
      <c r="I142">
        <v>3</v>
      </c>
      <c r="J142">
        <v>5.9</v>
      </c>
      <c r="K142">
        <v>1.5999999999999999</v>
      </c>
      <c r="L142">
        <v>6</v>
      </c>
    </row>
    <row r="143" spans="1:12" x14ac:dyDescent="0.2">
      <c r="A143" t="s">
        <v>1</v>
      </c>
      <c r="B143" t="s">
        <v>5</v>
      </c>
      <c r="C143" t="s">
        <v>243</v>
      </c>
      <c r="D143" t="s">
        <v>25</v>
      </c>
      <c r="E143" t="s">
        <v>12</v>
      </c>
      <c r="F143" t="s">
        <v>16</v>
      </c>
      <c r="G143" t="s">
        <v>16</v>
      </c>
      <c r="H143">
        <v>1</v>
      </c>
      <c r="I143">
        <v>1</v>
      </c>
      <c r="J143">
        <v>4.8</v>
      </c>
      <c r="K143">
        <v>1.5999999999999999</v>
      </c>
      <c r="L143">
        <v>2</v>
      </c>
    </row>
    <row r="144" spans="1:12" x14ac:dyDescent="0.2">
      <c r="A144" t="s">
        <v>1</v>
      </c>
      <c r="B144" t="s">
        <v>8</v>
      </c>
      <c r="C144" t="s">
        <v>243</v>
      </c>
      <c r="D144" t="s">
        <v>25</v>
      </c>
      <c r="E144" t="s">
        <v>14</v>
      </c>
      <c r="F144" t="s">
        <v>16</v>
      </c>
      <c r="G144" t="s">
        <v>16</v>
      </c>
      <c r="H144">
        <v>1</v>
      </c>
      <c r="I144">
        <v>2</v>
      </c>
      <c r="J144">
        <v>4.8</v>
      </c>
      <c r="K144">
        <v>0</v>
      </c>
      <c r="L144">
        <v>3</v>
      </c>
    </row>
    <row r="145" spans="1:12" x14ac:dyDescent="0.2">
      <c r="A145" t="s">
        <v>3</v>
      </c>
      <c r="B145" t="s">
        <v>8</v>
      </c>
      <c r="C145" t="s">
        <v>243</v>
      </c>
      <c r="D145" t="s">
        <v>251</v>
      </c>
      <c r="E145" t="s">
        <v>14</v>
      </c>
      <c r="F145" t="s">
        <v>16</v>
      </c>
      <c r="G145" t="s">
        <v>16</v>
      </c>
      <c r="H145">
        <v>1</v>
      </c>
      <c r="I145">
        <v>4</v>
      </c>
      <c r="J145">
        <v>5.9</v>
      </c>
      <c r="K145">
        <v>1.5999999999999999</v>
      </c>
      <c r="L145">
        <v>5</v>
      </c>
    </row>
    <row r="146" spans="1:12" x14ac:dyDescent="0.2">
      <c r="A146" t="s">
        <v>3</v>
      </c>
      <c r="B146" t="s">
        <v>5</v>
      </c>
      <c r="C146" t="s">
        <v>243</v>
      </c>
      <c r="D146" t="s">
        <v>24</v>
      </c>
      <c r="E146" t="s">
        <v>14</v>
      </c>
      <c r="F146" t="s">
        <v>16</v>
      </c>
      <c r="G146" t="s">
        <v>16</v>
      </c>
      <c r="H146">
        <v>3</v>
      </c>
      <c r="I146">
        <v>3</v>
      </c>
      <c r="J146">
        <v>5.5</v>
      </c>
      <c r="K146">
        <v>1.5999999999999999</v>
      </c>
      <c r="L146">
        <v>6</v>
      </c>
    </row>
    <row r="147" spans="1:12" x14ac:dyDescent="0.2">
      <c r="A147" t="s">
        <v>3</v>
      </c>
      <c r="B147" t="s">
        <v>5</v>
      </c>
      <c r="C147" t="s">
        <v>243</v>
      </c>
      <c r="D147" t="s">
        <v>25</v>
      </c>
      <c r="E147" t="s">
        <v>20</v>
      </c>
      <c r="F147" t="s">
        <v>17</v>
      </c>
      <c r="G147" t="s">
        <v>17</v>
      </c>
      <c r="H147">
        <v>1</v>
      </c>
      <c r="I147">
        <v>4</v>
      </c>
      <c r="J147">
        <v>5.7</v>
      </c>
      <c r="K147">
        <v>1.5999999999999999</v>
      </c>
      <c r="L147">
        <v>6</v>
      </c>
    </row>
    <row r="148" spans="1:12" x14ac:dyDescent="0.2">
      <c r="A148" t="s">
        <v>3</v>
      </c>
      <c r="B148" t="s">
        <v>9</v>
      </c>
      <c r="C148" t="s">
        <v>243</v>
      </c>
      <c r="D148" t="s">
        <v>6</v>
      </c>
      <c r="E148" t="s">
        <v>21</v>
      </c>
      <c r="F148" t="s">
        <v>16</v>
      </c>
      <c r="G148" t="s">
        <v>16</v>
      </c>
      <c r="H148">
        <v>3</v>
      </c>
      <c r="I148">
        <v>2</v>
      </c>
      <c r="J148">
        <v>4.9000000000000004</v>
      </c>
      <c r="K148">
        <v>0</v>
      </c>
      <c r="L148">
        <v>5</v>
      </c>
    </row>
    <row r="149" spans="1:12" x14ac:dyDescent="0.2">
      <c r="A149" t="s">
        <v>1</v>
      </c>
      <c r="B149" t="s">
        <v>5</v>
      </c>
      <c r="C149" t="s">
        <v>243</v>
      </c>
      <c r="D149" t="s">
        <v>25</v>
      </c>
      <c r="E149" t="s">
        <v>14</v>
      </c>
      <c r="F149" t="s">
        <v>16</v>
      </c>
      <c r="G149" t="s">
        <v>16</v>
      </c>
      <c r="H149">
        <v>1</v>
      </c>
      <c r="I149">
        <v>0</v>
      </c>
      <c r="J149">
        <v>2.2000000000000002</v>
      </c>
      <c r="K149">
        <v>0</v>
      </c>
      <c r="L149">
        <v>1</v>
      </c>
    </row>
    <row r="150" spans="1:12" x14ac:dyDescent="0.2">
      <c r="A150" t="s">
        <v>1</v>
      </c>
      <c r="B150" t="s">
        <v>4</v>
      </c>
      <c r="C150" t="s">
        <v>243</v>
      </c>
      <c r="D150" t="s">
        <v>251</v>
      </c>
      <c r="E150" t="s">
        <v>12</v>
      </c>
      <c r="F150" t="s">
        <v>16</v>
      </c>
      <c r="G150" t="s">
        <v>17</v>
      </c>
      <c r="H150">
        <v>3</v>
      </c>
      <c r="I150">
        <v>3</v>
      </c>
      <c r="J150">
        <v>3.9</v>
      </c>
      <c r="K150">
        <v>1.2999999999999998</v>
      </c>
      <c r="L150">
        <v>7</v>
      </c>
    </row>
    <row r="151" spans="1:12" x14ac:dyDescent="0.2">
      <c r="A151" t="s">
        <v>3</v>
      </c>
      <c r="B151" t="s">
        <v>5</v>
      </c>
      <c r="C151" t="s">
        <v>243</v>
      </c>
      <c r="D151" t="s">
        <v>25</v>
      </c>
      <c r="E151" t="s">
        <v>13</v>
      </c>
      <c r="F151" t="s">
        <v>16</v>
      </c>
      <c r="G151" t="s">
        <v>16</v>
      </c>
      <c r="H151">
        <v>2</v>
      </c>
      <c r="I151">
        <v>2</v>
      </c>
      <c r="J151">
        <v>3</v>
      </c>
      <c r="K151">
        <v>1</v>
      </c>
      <c r="L151">
        <v>4</v>
      </c>
    </row>
    <row r="152" spans="1:12" x14ac:dyDescent="0.2">
      <c r="A152" t="s">
        <v>1</v>
      </c>
      <c r="B152" t="s">
        <v>5</v>
      </c>
      <c r="C152" t="s">
        <v>243</v>
      </c>
      <c r="D152" t="s">
        <v>24</v>
      </c>
      <c r="E152" t="s">
        <v>12</v>
      </c>
      <c r="F152" t="s">
        <v>16</v>
      </c>
      <c r="G152" t="s">
        <v>16</v>
      </c>
      <c r="H152">
        <v>2</v>
      </c>
      <c r="I152">
        <v>0</v>
      </c>
      <c r="J152">
        <v>4.5</v>
      </c>
      <c r="K152">
        <v>1.2999999999999998</v>
      </c>
      <c r="L152">
        <v>2</v>
      </c>
    </row>
    <row r="153" spans="1:12" x14ac:dyDescent="0.2">
      <c r="A153" t="s">
        <v>3</v>
      </c>
      <c r="B153" t="s">
        <v>2</v>
      </c>
      <c r="C153" t="s">
        <v>243</v>
      </c>
      <c r="D153" t="s">
        <v>25</v>
      </c>
      <c r="E153" t="s">
        <v>20</v>
      </c>
      <c r="F153" t="s">
        <v>16</v>
      </c>
      <c r="G153" t="s">
        <v>16</v>
      </c>
      <c r="H153">
        <v>1</v>
      </c>
      <c r="I153">
        <v>0</v>
      </c>
      <c r="J153">
        <v>4.5</v>
      </c>
      <c r="K153">
        <v>1.2999999999999998</v>
      </c>
      <c r="L153">
        <v>1</v>
      </c>
    </row>
    <row r="154" spans="1:12" x14ac:dyDescent="0.2">
      <c r="A154" t="s">
        <v>1</v>
      </c>
      <c r="B154" t="s">
        <v>5</v>
      </c>
      <c r="C154" t="s">
        <v>243</v>
      </c>
      <c r="D154" t="s">
        <v>25</v>
      </c>
      <c r="E154" t="s">
        <v>20</v>
      </c>
      <c r="F154" t="s">
        <v>16</v>
      </c>
      <c r="G154" t="s">
        <v>16</v>
      </c>
      <c r="H154">
        <v>1</v>
      </c>
      <c r="I154">
        <v>2</v>
      </c>
      <c r="J154">
        <v>2.8000000000000003</v>
      </c>
      <c r="K154">
        <v>1.2999999999999998</v>
      </c>
      <c r="L154">
        <v>3</v>
      </c>
    </row>
    <row r="155" spans="1:12" x14ac:dyDescent="0.2">
      <c r="A155" t="s">
        <v>1</v>
      </c>
      <c r="B155" t="s">
        <v>5</v>
      </c>
      <c r="C155" t="s">
        <v>243</v>
      </c>
      <c r="D155" t="s">
        <v>24</v>
      </c>
      <c r="E155" t="s">
        <v>13</v>
      </c>
      <c r="F155" t="s">
        <v>16</v>
      </c>
      <c r="G155" t="s">
        <v>16</v>
      </c>
      <c r="H155">
        <v>3</v>
      </c>
      <c r="I155">
        <v>3</v>
      </c>
      <c r="J155">
        <v>5.6</v>
      </c>
      <c r="K155">
        <v>1.5999999999999999</v>
      </c>
      <c r="L155">
        <v>6</v>
      </c>
    </row>
    <row r="156" spans="1:12" x14ac:dyDescent="0.2">
      <c r="A156" t="s">
        <v>3</v>
      </c>
      <c r="B156" t="s">
        <v>5</v>
      </c>
      <c r="C156" t="s">
        <v>243</v>
      </c>
      <c r="D156" t="s">
        <v>24</v>
      </c>
      <c r="E156" t="s">
        <v>12</v>
      </c>
      <c r="F156" t="s">
        <v>16</v>
      </c>
      <c r="G156" t="s">
        <v>16</v>
      </c>
      <c r="H156">
        <v>1</v>
      </c>
      <c r="I156">
        <v>2</v>
      </c>
      <c r="J156">
        <v>5.9</v>
      </c>
      <c r="K156">
        <v>1.5999999999999999</v>
      </c>
      <c r="L156">
        <v>3</v>
      </c>
    </row>
    <row r="157" spans="1:12" x14ac:dyDescent="0.2">
      <c r="A157" t="s">
        <v>3</v>
      </c>
      <c r="B157" t="s">
        <v>2</v>
      </c>
      <c r="C157" t="s">
        <v>243</v>
      </c>
      <c r="D157" t="s">
        <v>25</v>
      </c>
      <c r="E157" t="s">
        <v>21</v>
      </c>
      <c r="F157" t="s">
        <v>17</v>
      </c>
      <c r="G157" t="s">
        <v>16</v>
      </c>
      <c r="H157">
        <v>2</v>
      </c>
      <c r="I157">
        <v>2</v>
      </c>
      <c r="J157">
        <v>4.5</v>
      </c>
      <c r="K157">
        <v>1.5999999999999999</v>
      </c>
      <c r="L157">
        <v>4</v>
      </c>
    </row>
    <row r="158" spans="1:12" x14ac:dyDescent="0.2">
      <c r="A158" t="s">
        <v>1</v>
      </c>
      <c r="B158" t="s">
        <v>5</v>
      </c>
      <c r="C158" t="s">
        <v>243</v>
      </c>
      <c r="D158" t="s">
        <v>25</v>
      </c>
      <c r="E158" t="s">
        <v>12</v>
      </c>
      <c r="F158" t="s">
        <v>17</v>
      </c>
      <c r="G158" t="s">
        <v>17</v>
      </c>
      <c r="H158">
        <v>2</v>
      </c>
      <c r="I158">
        <v>4</v>
      </c>
      <c r="J158">
        <v>7.6000000000000005</v>
      </c>
      <c r="K158">
        <v>1.5999999999999999</v>
      </c>
      <c r="L158">
        <v>7</v>
      </c>
    </row>
    <row r="159" spans="1:12" x14ac:dyDescent="0.2">
      <c r="A159" t="s">
        <v>3</v>
      </c>
      <c r="B159" t="s">
        <v>5</v>
      </c>
      <c r="C159" t="s">
        <v>243</v>
      </c>
      <c r="D159" t="s">
        <v>24</v>
      </c>
      <c r="E159" t="s">
        <v>20</v>
      </c>
      <c r="F159" t="s">
        <v>16</v>
      </c>
      <c r="G159" t="s">
        <v>16</v>
      </c>
      <c r="H159">
        <v>2</v>
      </c>
      <c r="I159">
        <v>0</v>
      </c>
      <c r="J159">
        <v>3.8000000000000003</v>
      </c>
      <c r="K159">
        <v>1.2999999999999998</v>
      </c>
      <c r="L159">
        <v>2</v>
      </c>
    </row>
    <row r="160" spans="1:12" x14ac:dyDescent="0.2">
      <c r="A160" t="s">
        <v>1</v>
      </c>
      <c r="B160" t="s">
        <v>4</v>
      </c>
      <c r="C160" t="s">
        <v>243</v>
      </c>
      <c r="D160" t="s">
        <v>25</v>
      </c>
      <c r="E160" t="s">
        <v>20</v>
      </c>
      <c r="F160" t="s">
        <v>16</v>
      </c>
      <c r="G160" t="s">
        <v>16</v>
      </c>
      <c r="H160">
        <v>2</v>
      </c>
      <c r="I160">
        <v>0</v>
      </c>
      <c r="J160">
        <v>4.2</v>
      </c>
      <c r="K160">
        <v>1.2999999999999998</v>
      </c>
      <c r="L160">
        <v>2</v>
      </c>
    </row>
    <row r="161" spans="1:12" x14ac:dyDescent="0.2">
      <c r="A161" t="s">
        <v>3</v>
      </c>
      <c r="B161" t="s">
        <v>4</v>
      </c>
      <c r="C161" t="s">
        <v>243</v>
      </c>
      <c r="D161" t="s">
        <v>24</v>
      </c>
      <c r="E161" t="s">
        <v>12</v>
      </c>
      <c r="F161" t="s">
        <v>16</v>
      </c>
      <c r="G161" t="s">
        <v>16</v>
      </c>
      <c r="H161">
        <v>2</v>
      </c>
      <c r="I161">
        <v>2</v>
      </c>
      <c r="J161">
        <v>3.8</v>
      </c>
      <c r="K161">
        <v>1.2999999999999998</v>
      </c>
      <c r="L161">
        <v>4</v>
      </c>
    </row>
    <row r="162" spans="1:12" x14ac:dyDescent="0.2">
      <c r="A162" t="s">
        <v>3</v>
      </c>
      <c r="B162" t="s">
        <v>2</v>
      </c>
      <c r="C162" t="s">
        <v>243</v>
      </c>
      <c r="D162" t="s">
        <v>24</v>
      </c>
      <c r="E162" t="s">
        <v>21</v>
      </c>
      <c r="F162" t="s">
        <v>16</v>
      </c>
      <c r="G162" t="s">
        <v>16</v>
      </c>
      <c r="H162">
        <v>2</v>
      </c>
      <c r="I162">
        <v>2</v>
      </c>
      <c r="J162">
        <v>5.6</v>
      </c>
      <c r="K162">
        <v>1.5999999999999999</v>
      </c>
      <c r="L162">
        <v>4</v>
      </c>
    </row>
    <row r="163" spans="1:12" x14ac:dyDescent="0.2">
      <c r="A163" t="s">
        <v>1</v>
      </c>
      <c r="B163" t="s">
        <v>2</v>
      </c>
      <c r="C163" t="s">
        <v>243</v>
      </c>
      <c r="D163" t="s">
        <v>25</v>
      </c>
      <c r="E163" t="s">
        <v>14</v>
      </c>
      <c r="F163" t="s">
        <v>16</v>
      </c>
      <c r="G163" t="s">
        <v>16</v>
      </c>
      <c r="H163">
        <v>2</v>
      </c>
      <c r="I163">
        <v>2</v>
      </c>
      <c r="J163">
        <v>4.8000000000000007</v>
      </c>
      <c r="K163">
        <v>1.2999999999999998</v>
      </c>
      <c r="L163">
        <v>4</v>
      </c>
    </row>
    <row r="164" spans="1:12" x14ac:dyDescent="0.2">
      <c r="A164" t="s">
        <v>3</v>
      </c>
      <c r="B164" t="s">
        <v>4</v>
      </c>
      <c r="C164" t="s">
        <v>244</v>
      </c>
      <c r="D164" t="s">
        <v>25</v>
      </c>
      <c r="E164" t="s">
        <v>20</v>
      </c>
      <c r="F164" t="s">
        <v>16</v>
      </c>
      <c r="G164" t="s">
        <v>17</v>
      </c>
      <c r="H164">
        <v>2</v>
      </c>
      <c r="I164">
        <v>5</v>
      </c>
      <c r="J164">
        <v>6.5</v>
      </c>
      <c r="K164">
        <v>1.5999999999999999</v>
      </c>
      <c r="L164">
        <v>8</v>
      </c>
    </row>
    <row r="165" spans="1:12" x14ac:dyDescent="0.2">
      <c r="A165" t="s">
        <v>3</v>
      </c>
      <c r="B165" t="s">
        <v>5</v>
      </c>
      <c r="C165" t="s">
        <v>243</v>
      </c>
      <c r="D165" t="s">
        <v>25</v>
      </c>
      <c r="E165" t="s">
        <v>14</v>
      </c>
      <c r="F165" t="s">
        <v>16</v>
      </c>
      <c r="G165" t="s">
        <v>16</v>
      </c>
      <c r="H165">
        <v>3</v>
      </c>
      <c r="I165">
        <v>5</v>
      </c>
      <c r="J165">
        <v>6.5</v>
      </c>
      <c r="K165">
        <v>1.5999999999999999</v>
      </c>
      <c r="L165">
        <v>8</v>
      </c>
    </row>
    <row r="166" spans="1:12" x14ac:dyDescent="0.2">
      <c r="A166" t="s">
        <v>3</v>
      </c>
      <c r="B166" t="s">
        <v>2</v>
      </c>
      <c r="C166" t="s">
        <v>243</v>
      </c>
      <c r="D166" t="s">
        <v>25</v>
      </c>
      <c r="E166" t="s">
        <v>14</v>
      </c>
      <c r="F166" t="s">
        <v>16</v>
      </c>
      <c r="G166" t="s">
        <v>17</v>
      </c>
      <c r="H166">
        <v>3</v>
      </c>
      <c r="I166">
        <v>5</v>
      </c>
      <c r="J166">
        <v>7.1</v>
      </c>
      <c r="K166">
        <v>1.5999999999999999</v>
      </c>
      <c r="L166">
        <v>9</v>
      </c>
    </row>
    <row r="167" spans="1:12" x14ac:dyDescent="0.2">
      <c r="A167" t="s">
        <v>3</v>
      </c>
      <c r="B167" t="s">
        <v>5</v>
      </c>
      <c r="C167" t="s">
        <v>243</v>
      </c>
      <c r="D167" t="s">
        <v>25</v>
      </c>
      <c r="E167" t="s">
        <v>14</v>
      </c>
      <c r="F167" t="s">
        <v>16</v>
      </c>
      <c r="G167" t="s">
        <v>16</v>
      </c>
      <c r="H167">
        <v>3</v>
      </c>
      <c r="I167">
        <v>4</v>
      </c>
      <c r="J167">
        <v>7</v>
      </c>
      <c r="K167">
        <v>1.5999999999999999</v>
      </c>
      <c r="L167">
        <v>7</v>
      </c>
    </row>
    <row r="168" spans="1:12" x14ac:dyDescent="0.2">
      <c r="A168" t="s">
        <v>3</v>
      </c>
      <c r="B168" t="s">
        <v>2</v>
      </c>
      <c r="C168" t="s">
        <v>243</v>
      </c>
      <c r="D168" t="s">
        <v>25</v>
      </c>
      <c r="E168" t="s">
        <v>13</v>
      </c>
      <c r="F168" t="s">
        <v>16</v>
      </c>
      <c r="G168" t="s">
        <v>16</v>
      </c>
      <c r="H168">
        <v>1</v>
      </c>
      <c r="I168">
        <v>4</v>
      </c>
      <c r="J168">
        <v>4.9000000000000004</v>
      </c>
      <c r="K168">
        <v>1.5999999999999999</v>
      </c>
      <c r="L168">
        <v>5</v>
      </c>
    </row>
    <row r="169" spans="1:12" x14ac:dyDescent="0.2">
      <c r="A169" t="s">
        <v>1</v>
      </c>
      <c r="B169" t="s">
        <v>5</v>
      </c>
      <c r="C169" t="s">
        <v>243</v>
      </c>
      <c r="D169" t="s">
        <v>25</v>
      </c>
      <c r="E169" t="s">
        <v>20</v>
      </c>
      <c r="F169" t="s">
        <v>16</v>
      </c>
      <c r="G169" t="s">
        <v>16</v>
      </c>
      <c r="H169">
        <v>3</v>
      </c>
      <c r="I169">
        <v>5</v>
      </c>
      <c r="J169">
        <v>6.4</v>
      </c>
      <c r="K169">
        <v>1.5999999999999999</v>
      </c>
      <c r="L169">
        <v>8</v>
      </c>
    </row>
    <row r="170" spans="1:12" x14ac:dyDescent="0.2">
      <c r="A170" t="s">
        <v>3</v>
      </c>
      <c r="B170" t="s">
        <v>5</v>
      </c>
      <c r="C170" t="s">
        <v>243</v>
      </c>
      <c r="D170" t="s">
        <v>25</v>
      </c>
      <c r="E170" t="s">
        <v>14</v>
      </c>
      <c r="F170" t="s">
        <v>16</v>
      </c>
      <c r="G170" t="s">
        <v>16</v>
      </c>
      <c r="H170">
        <v>1</v>
      </c>
      <c r="I170">
        <v>1</v>
      </c>
      <c r="J170">
        <v>6.4</v>
      </c>
      <c r="K170">
        <v>1.5999999999999999</v>
      </c>
      <c r="L170">
        <v>2</v>
      </c>
    </row>
    <row r="171" spans="1:12" x14ac:dyDescent="0.2">
      <c r="A171" t="s">
        <v>3</v>
      </c>
      <c r="B171" t="s">
        <v>5</v>
      </c>
      <c r="C171" t="s">
        <v>244</v>
      </c>
      <c r="D171" t="s">
        <v>24</v>
      </c>
      <c r="E171" t="s">
        <v>13</v>
      </c>
      <c r="F171" t="s">
        <v>16</v>
      </c>
      <c r="G171" t="s">
        <v>16</v>
      </c>
      <c r="H171">
        <v>3</v>
      </c>
      <c r="I171">
        <v>5</v>
      </c>
      <c r="J171">
        <v>6.1000000000000005</v>
      </c>
      <c r="K171">
        <v>1.5999999999999999</v>
      </c>
      <c r="L171">
        <v>8</v>
      </c>
    </row>
    <row r="172" spans="1:12" x14ac:dyDescent="0.2">
      <c r="A172" t="s">
        <v>3</v>
      </c>
      <c r="B172" t="s">
        <v>5</v>
      </c>
      <c r="C172" t="s">
        <v>244</v>
      </c>
      <c r="D172" t="s">
        <v>24</v>
      </c>
      <c r="E172" t="s">
        <v>20</v>
      </c>
      <c r="F172" t="s">
        <v>16</v>
      </c>
      <c r="G172" t="s">
        <v>17</v>
      </c>
      <c r="H172">
        <v>3</v>
      </c>
      <c r="I172">
        <v>2</v>
      </c>
      <c r="J172">
        <v>5.3000000000000007</v>
      </c>
      <c r="K172">
        <v>1.2999999999999998</v>
      </c>
      <c r="L172">
        <v>6</v>
      </c>
    </row>
    <row r="173" spans="1:12" x14ac:dyDescent="0.2">
      <c r="A173" t="s">
        <v>3</v>
      </c>
      <c r="B173" t="s">
        <v>5</v>
      </c>
      <c r="C173" t="s">
        <v>244</v>
      </c>
      <c r="D173" t="s">
        <v>24</v>
      </c>
      <c r="E173" t="s">
        <v>13</v>
      </c>
      <c r="F173" t="s">
        <v>17</v>
      </c>
      <c r="G173" t="s">
        <v>17</v>
      </c>
      <c r="H173">
        <v>2</v>
      </c>
      <c r="I173">
        <v>1</v>
      </c>
      <c r="J173">
        <v>7.2</v>
      </c>
      <c r="K173">
        <v>1.5999999999999999</v>
      </c>
      <c r="L173">
        <v>4</v>
      </c>
    </row>
    <row r="174" spans="1:12" x14ac:dyDescent="0.2">
      <c r="A174" t="s">
        <v>3</v>
      </c>
      <c r="B174" t="s">
        <v>8</v>
      </c>
      <c r="C174" t="s">
        <v>243</v>
      </c>
      <c r="D174" t="s">
        <v>24</v>
      </c>
      <c r="E174" t="s">
        <v>20</v>
      </c>
      <c r="F174" t="s">
        <v>16</v>
      </c>
      <c r="G174" t="s">
        <v>17</v>
      </c>
      <c r="H174">
        <v>4</v>
      </c>
      <c r="I174">
        <v>4</v>
      </c>
      <c r="J174">
        <v>4.5999999999999996</v>
      </c>
      <c r="K174">
        <v>1.5999999999999999</v>
      </c>
      <c r="L174">
        <v>9</v>
      </c>
    </row>
    <row r="175" spans="1:12" x14ac:dyDescent="0.2">
      <c r="A175" t="s">
        <v>3</v>
      </c>
      <c r="B175" t="s">
        <v>7</v>
      </c>
      <c r="C175" t="s">
        <v>243</v>
      </c>
      <c r="D175" t="s">
        <v>24</v>
      </c>
      <c r="E175" t="s">
        <v>20</v>
      </c>
      <c r="F175" t="s">
        <v>16</v>
      </c>
      <c r="G175" t="s">
        <v>17</v>
      </c>
      <c r="H175">
        <v>3</v>
      </c>
      <c r="I175">
        <v>3</v>
      </c>
      <c r="J175">
        <v>6.7</v>
      </c>
      <c r="K175">
        <v>0.7</v>
      </c>
      <c r="L175">
        <v>7</v>
      </c>
    </row>
    <row r="176" spans="1:12" x14ac:dyDescent="0.2">
      <c r="A176" t="s">
        <v>1</v>
      </c>
      <c r="B176" t="s">
        <v>5</v>
      </c>
      <c r="C176" t="s">
        <v>243</v>
      </c>
      <c r="D176" t="s">
        <v>25</v>
      </c>
      <c r="E176" t="s">
        <v>20</v>
      </c>
      <c r="F176" t="s">
        <v>16</v>
      </c>
      <c r="G176" t="s">
        <v>17</v>
      </c>
      <c r="H176">
        <v>2</v>
      </c>
      <c r="I176">
        <v>4</v>
      </c>
      <c r="J176">
        <v>7.2</v>
      </c>
      <c r="K176">
        <v>1.2999999999999998</v>
      </c>
      <c r="L176">
        <v>7</v>
      </c>
    </row>
    <row r="177" spans="1:12" x14ac:dyDescent="0.2">
      <c r="A177" t="s">
        <v>1</v>
      </c>
      <c r="B177" t="s">
        <v>2</v>
      </c>
      <c r="C177" t="s">
        <v>244</v>
      </c>
      <c r="D177" t="s">
        <v>25</v>
      </c>
      <c r="E177" t="s">
        <v>13</v>
      </c>
      <c r="F177" t="s">
        <v>16</v>
      </c>
      <c r="G177" t="s">
        <v>17</v>
      </c>
      <c r="H177">
        <v>3</v>
      </c>
      <c r="I177">
        <v>7</v>
      </c>
      <c r="J177">
        <v>6.7</v>
      </c>
      <c r="K177">
        <v>1.5999999999999999</v>
      </c>
      <c r="L177">
        <v>11</v>
      </c>
    </row>
    <row r="178" spans="1:12" x14ac:dyDescent="0.2">
      <c r="A178" t="s">
        <v>3</v>
      </c>
      <c r="B178" t="s">
        <v>8</v>
      </c>
      <c r="C178" t="s">
        <v>244</v>
      </c>
      <c r="D178" t="s">
        <v>24</v>
      </c>
      <c r="E178" t="s">
        <v>20</v>
      </c>
      <c r="F178" t="s">
        <v>16</v>
      </c>
      <c r="G178" t="s">
        <v>16</v>
      </c>
      <c r="H178">
        <v>2</v>
      </c>
      <c r="I178">
        <v>2</v>
      </c>
      <c r="J178">
        <v>5.7</v>
      </c>
      <c r="K178">
        <v>1.5999999999999999</v>
      </c>
      <c r="L178">
        <v>4</v>
      </c>
    </row>
    <row r="179" spans="1:12" x14ac:dyDescent="0.2">
      <c r="A179" t="s">
        <v>1</v>
      </c>
      <c r="B179" t="s">
        <v>7</v>
      </c>
      <c r="C179" t="s">
        <v>243</v>
      </c>
      <c r="D179" t="s">
        <v>24</v>
      </c>
      <c r="E179" t="s">
        <v>20</v>
      </c>
      <c r="F179" t="s">
        <v>16</v>
      </c>
      <c r="G179" t="s">
        <v>16</v>
      </c>
      <c r="H179">
        <v>2</v>
      </c>
      <c r="I179">
        <v>3</v>
      </c>
      <c r="J179">
        <v>4.3000000000000007</v>
      </c>
      <c r="K179">
        <v>1.5999999999999999</v>
      </c>
      <c r="L179">
        <v>5</v>
      </c>
    </row>
    <row r="180" spans="1:12" x14ac:dyDescent="0.2">
      <c r="A180" t="s">
        <v>3</v>
      </c>
      <c r="B180" t="s">
        <v>7</v>
      </c>
      <c r="C180" t="s">
        <v>244</v>
      </c>
      <c r="D180" t="s">
        <v>251</v>
      </c>
      <c r="E180" t="s">
        <v>20</v>
      </c>
      <c r="F180" t="s">
        <v>17</v>
      </c>
      <c r="G180" t="s">
        <v>17</v>
      </c>
      <c r="H180">
        <v>1</v>
      </c>
      <c r="I180">
        <v>2</v>
      </c>
      <c r="J180">
        <v>3.8</v>
      </c>
      <c r="K180">
        <v>1.5999999999999999</v>
      </c>
      <c r="L180">
        <v>4</v>
      </c>
    </row>
    <row r="181" spans="1:12" x14ac:dyDescent="0.2">
      <c r="A181" t="s">
        <v>3</v>
      </c>
      <c r="B181" t="s">
        <v>8</v>
      </c>
      <c r="C181" t="s">
        <v>244</v>
      </c>
      <c r="D181" t="s">
        <v>24</v>
      </c>
      <c r="E181" t="s">
        <v>12</v>
      </c>
      <c r="F181" t="s">
        <v>16</v>
      </c>
      <c r="G181" t="s">
        <v>16</v>
      </c>
      <c r="H181">
        <v>3</v>
      </c>
      <c r="I181">
        <v>5</v>
      </c>
      <c r="J181">
        <v>6.5</v>
      </c>
      <c r="K181">
        <v>1.5999999999999999</v>
      </c>
      <c r="L181">
        <v>8</v>
      </c>
    </row>
    <row r="182" spans="1:12" x14ac:dyDescent="0.2">
      <c r="A182" t="s">
        <v>1</v>
      </c>
      <c r="B182" t="s">
        <v>8</v>
      </c>
      <c r="C182" t="s">
        <v>244</v>
      </c>
      <c r="D182" t="s">
        <v>25</v>
      </c>
      <c r="E182" t="s">
        <v>20</v>
      </c>
      <c r="F182" t="s">
        <v>16</v>
      </c>
      <c r="G182" t="s">
        <v>16</v>
      </c>
      <c r="H182">
        <v>1</v>
      </c>
      <c r="I182">
        <v>0</v>
      </c>
      <c r="J182">
        <v>4.8000000000000007</v>
      </c>
      <c r="K182">
        <v>1.5999999999999999</v>
      </c>
      <c r="L182">
        <v>1</v>
      </c>
    </row>
    <row r="183" spans="1:12" x14ac:dyDescent="0.2">
      <c r="A183" t="s">
        <v>3</v>
      </c>
      <c r="B183" t="s">
        <v>2</v>
      </c>
      <c r="C183" t="s">
        <v>244</v>
      </c>
      <c r="D183" t="s">
        <v>23</v>
      </c>
      <c r="E183" t="s">
        <v>20</v>
      </c>
      <c r="F183" t="s">
        <v>16</v>
      </c>
      <c r="G183" t="s">
        <v>17</v>
      </c>
      <c r="H183">
        <v>1</v>
      </c>
      <c r="I183">
        <v>1</v>
      </c>
      <c r="J183">
        <v>4.5999999999999996</v>
      </c>
      <c r="K183">
        <v>1.2999999999999998</v>
      </c>
      <c r="L183">
        <v>3</v>
      </c>
    </row>
    <row r="184" spans="1:12" x14ac:dyDescent="0.2">
      <c r="A184" t="s">
        <v>1</v>
      </c>
      <c r="B184" t="s">
        <v>4</v>
      </c>
      <c r="C184" t="s">
        <v>243</v>
      </c>
      <c r="D184" t="s">
        <v>251</v>
      </c>
      <c r="E184" t="s">
        <v>20</v>
      </c>
      <c r="F184" t="s">
        <v>16</v>
      </c>
      <c r="G184" t="s">
        <v>16</v>
      </c>
      <c r="H184">
        <v>3</v>
      </c>
      <c r="I184">
        <v>2</v>
      </c>
      <c r="J184">
        <v>5.3</v>
      </c>
      <c r="K184">
        <v>1.2999999999999998</v>
      </c>
      <c r="L184">
        <v>5</v>
      </c>
    </row>
    <row r="185" spans="1:12" x14ac:dyDescent="0.2">
      <c r="A185" t="s">
        <v>3</v>
      </c>
      <c r="B185" t="s">
        <v>5</v>
      </c>
      <c r="C185" t="s">
        <v>244</v>
      </c>
      <c r="D185" t="s">
        <v>24</v>
      </c>
      <c r="E185" t="s">
        <v>21</v>
      </c>
      <c r="F185" t="s">
        <v>16</v>
      </c>
      <c r="G185" t="s">
        <v>16</v>
      </c>
      <c r="H185">
        <v>3</v>
      </c>
      <c r="I185">
        <v>2</v>
      </c>
      <c r="J185">
        <v>6.6000000000000005</v>
      </c>
      <c r="K185">
        <v>0.99999999999999989</v>
      </c>
      <c r="L185">
        <v>5</v>
      </c>
    </row>
    <row r="186" spans="1:12" x14ac:dyDescent="0.2">
      <c r="A186" t="s">
        <v>3</v>
      </c>
      <c r="B186" t="s">
        <v>2</v>
      </c>
      <c r="C186" t="s">
        <v>244</v>
      </c>
      <c r="D186" t="s">
        <v>25</v>
      </c>
      <c r="E186" t="s">
        <v>13</v>
      </c>
      <c r="F186" t="s">
        <v>16</v>
      </c>
      <c r="G186" t="s">
        <v>16</v>
      </c>
      <c r="H186">
        <v>1</v>
      </c>
      <c r="I186">
        <v>3</v>
      </c>
      <c r="J186">
        <v>6.7</v>
      </c>
      <c r="K186">
        <v>1.2999999999999998</v>
      </c>
      <c r="L186">
        <v>4</v>
      </c>
    </row>
    <row r="187" spans="1:12" x14ac:dyDescent="0.2">
      <c r="A187" t="s">
        <v>3</v>
      </c>
      <c r="B187" t="s">
        <v>19</v>
      </c>
      <c r="C187" t="s">
        <v>244</v>
      </c>
      <c r="D187" t="s">
        <v>250</v>
      </c>
      <c r="E187" t="s">
        <v>20</v>
      </c>
      <c r="F187" t="s">
        <v>16</v>
      </c>
      <c r="G187" t="s">
        <v>16</v>
      </c>
      <c r="H187">
        <v>1</v>
      </c>
      <c r="I187">
        <v>3</v>
      </c>
      <c r="J187">
        <v>4.2</v>
      </c>
      <c r="K187">
        <v>1.5999999999999999</v>
      </c>
      <c r="L187">
        <v>4</v>
      </c>
    </row>
    <row r="188" spans="1:12" x14ac:dyDescent="0.2">
      <c r="A188" t="s">
        <v>3</v>
      </c>
      <c r="B188" t="s">
        <v>4</v>
      </c>
      <c r="C188" t="s">
        <v>244</v>
      </c>
      <c r="D188" t="s">
        <v>24</v>
      </c>
      <c r="E188" t="s">
        <v>14</v>
      </c>
      <c r="F188" t="s">
        <v>16</v>
      </c>
      <c r="G188" t="s">
        <v>17</v>
      </c>
      <c r="H188">
        <v>1</v>
      </c>
      <c r="I188">
        <v>5</v>
      </c>
      <c r="J188">
        <v>6.4</v>
      </c>
      <c r="K188">
        <v>1.5999999999999999</v>
      </c>
      <c r="L188">
        <v>7</v>
      </c>
    </row>
    <row r="189" spans="1:12" x14ac:dyDescent="0.2">
      <c r="A189" t="s">
        <v>1</v>
      </c>
      <c r="B189" t="s">
        <v>5</v>
      </c>
      <c r="C189" t="s">
        <v>244</v>
      </c>
      <c r="D189" t="s">
        <v>24</v>
      </c>
      <c r="E189" t="s">
        <v>13</v>
      </c>
      <c r="F189" t="s">
        <v>16</v>
      </c>
      <c r="G189" t="s">
        <v>16</v>
      </c>
      <c r="H189">
        <v>2</v>
      </c>
      <c r="I189">
        <v>3</v>
      </c>
      <c r="J189">
        <v>4.2</v>
      </c>
      <c r="K189">
        <v>1.2999999999999998</v>
      </c>
      <c r="L189">
        <v>5</v>
      </c>
    </row>
    <row r="190" spans="1:12" x14ac:dyDescent="0.2">
      <c r="A190" t="s">
        <v>3</v>
      </c>
      <c r="B190" t="s">
        <v>7</v>
      </c>
      <c r="C190" t="s">
        <v>244</v>
      </c>
      <c r="D190" t="s">
        <v>24</v>
      </c>
      <c r="E190" t="s">
        <v>20</v>
      </c>
      <c r="F190" t="s">
        <v>16</v>
      </c>
      <c r="G190" t="s">
        <v>16</v>
      </c>
      <c r="H190">
        <v>3</v>
      </c>
      <c r="I190">
        <v>4</v>
      </c>
      <c r="J190">
        <v>4.7</v>
      </c>
      <c r="K190">
        <v>1.5999999999999999</v>
      </c>
      <c r="L190">
        <v>7</v>
      </c>
    </row>
    <row r="191" spans="1:12" x14ac:dyDescent="0.2">
      <c r="A191" t="s">
        <v>3</v>
      </c>
      <c r="B191" t="s">
        <v>5</v>
      </c>
      <c r="C191" t="s">
        <v>244</v>
      </c>
      <c r="D191" t="s">
        <v>251</v>
      </c>
      <c r="E191" t="s">
        <v>13</v>
      </c>
      <c r="F191" t="s">
        <v>16</v>
      </c>
      <c r="G191" t="s">
        <v>16</v>
      </c>
      <c r="H191">
        <v>2</v>
      </c>
      <c r="I191">
        <v>2</v>
      </c>
      <c r="J191">
        <v>4.8000000000000007</v>
      </c>
      <c r="K191">
        <v>1.5999999999999999</v>
      </c>
      <c r="L191">
        <v>4</v>
      </c>
    </row>
    <row r="192" spans="1:12" x14ac:dyDescent="0.2">
      <c r="A192" t="s">
        <v>3</v>
      </c>
      <c r="B192" t="s">
        <v>4</v>
      </c>
      <c r="C192" t="s">
        <v>244</v>
      </c>
      <c r="D192" t="s">
        <v>24</v>
      </c>
      <c r="E192" t="s">
        <v>12</v>
      </c>
      <c r="F192" t="s">
        <v>16</v>
      </c>
      <c r="G192" t="s">
        <v>16</v>
      </c>
      <c r="H192">
        <v>4</v>
      </c>
      <c r="I192">
        <v>4</v>
      </c>
      <c r="J192">
        <v>5.6</v>
      </c>
      <c r="K192">
        <v>1.5999999999999999</v>
      </c>
      <c r="L192">
        <v>8</v>
      </c>
    </row>
    <row r="193" spans="1:12" x14ac:dyDescent="0.2">
      <c r="A193" t="s">
        <v>3</v>
      </c>
      <c r="B193" t="s">
        <v>2</v>
      </c>
      <c r="C193" t="s">
        <v>244</v>
      </c>
      <c r="D193" t="s">
        <v>251</v>
      </c>
      <c r="E193" t="s">
        <v>13</v>
      </c>
      <c r="F193" t="s">
        <v>17</v>
      </c>
      <c r="G193" t="s">
        <v>16</v>
      </c>
      <c r="H193">
        <v>1</v>
      </c>
      <c r="I193">
        <v>2</v>
      </c>
      <c r="J193">
        <v>5.6</v>
      </c>
      <c r="K193">
        <v>1.2999999999999998</v>
      </c>
      <c r="L193">
        <v>3</v>
      </c>
    </row>
    <row r="194" spans="1:12" x14ac:dyDescent="0.2">
      <c r="A194" t="s">
        <v>3</v>
      </c>
      <c r="B194" t="s">
        <v>19</v>
      </c>
      <c r="C194" t="s">
        <v>244</v>
      </c>
      <c r="D194" t="s">
        <v>251</v>
      </c>
      <c r="E194" t="s">
        <v>20</v>
      </c>
      <c r="F194" t="s">
        <v>16</v>
      </c>
      <c r="G194" t="s">
        <v>16</v>
      </c>
      <c r="H194">
        <v>1</v>
      </c>
      <c r="I194">
        <v>2</v>
      </c>
      <c r="J194">
        <v>5.5</v>
      </c>
      <c r="K194">
        <v>1.5999999999999999</v>
      </c>
      <c r="L194">
        <v>3</v>
      </c>
    </row>
    <row r="195" spans="1:12" x14ac:dyDescent="0.2">
      <c r="A195" t="s">
        <v>3</v>
      </c>
      <c r="B195" t="s">
        <v>4</v>
      </c>
      <c r="C195" t="s">
        <v>244</v>
      </c>
      <c r="D195" t="s">
        <v>24</v>
      </c>
      <c r="E195" t="s">
        <v>13</v>
      </c>
      <c r="F195" t="s">
        <v>16</v>
      </c>
      <c r="G195" t="s">
        <v>17</v>
      </c>
      <c r="H195">
        <v>1</v>
      </c>
      <c r="I195">
        <v>4</v>
      </c>
      <c r="J195">
        <v>5.6</v>
      </c>
      <c r="K195">
        <v>1.5999999999999999</v>
      </c>
      <c r="L195">
        <v>6</v>
      </c>
    </row>
    <row r="196" spans="1:12" x14ac:dyDescent="0.2">
      <c r="A196" t="s">
        <v>3</v>
      </c>
      <c r="B196" t="s">
        <v>5</v>
      </c>
      <c r="C196" t="s">
        <v>244</v>
      </c>
      <c r="D196" t="s">
        <v>24</v>
      </c>
      <c r="E196" t="s">
        <v>12</v>
      </c>
      <c r="F196" t="s">
        <v>16</v>
      </c>
      <c r="G196" t="s">
        <v>17</v>
      </c>
      <c r="H196">
        <v>2</v>
      </c>
      <c r="I196">
        <v>4</v>
      </c>
      <c r="J196">
        <v>7.2</v>
      </c>
      <c r="K196">
        <v>1.5999999999999999</v>
      </c>
      <c r="L196">
        <v>7</v>
      </c>
    </row>
    <row r="197" spans="1:12" x14ac:dyDescent="0.2">
      <c r="A197" t="s">
        <v>3</v>
      </c>
      <c r="B197" t="s">
        <v>5</v>
      </c>
      <c r="C197" t="s">
        <v>244</v>
      </c>
      <c r="D197" t="s">
        <v>24</v>
      </c>
      <c r="E197" t="s">
        <v>12</v>
      </c>
      <c r="F197" t="s">
        <v>16</v>
      </c>
      <c r="G197" t="s">
        <v>16</v>
      </c>
      <c r="H197">
        <v>2</v>
      </c>
      <c r="I197">
        <v>5</v>
      </c>
      <c r="J197">
        <v>6.1</v>
      </c>
      <c r="K197">
        <v>1.5999999999999999</v>
      </c>
      <c r="L197">
        <v>7</v>
      </c>
    </row>
    <row r="198" spans="1:12" x14ac:dyDescent="0.2">
      <c r="A198" t="s">
        <v>3</v>
      </c>
      <c r="B198" t="s">
        <v>5</v>
      </c>
      <c r="C198" t="s">
        <v>243</v>
      </c>
      <c r="D198" t="s">
        <v>25</v>
      </c>
      <c r="E198" t="s">
        <v>20</v>
      </c>
      <c r="F198" t="s">
        <v>17</v>
      </c>
      <c r="G198" t="s">
        <v>16</v>
      </c>
      <c r="H198">
        <v>4</v>
      </c>
      <c r="I198">
        <v>3</v>
      </c>
      <c r="J198">
        <v>5.8999999999999995</v>
      </c>
      <c r="K198">
        <v>0.4</v>
      </c>
      <c r="L198">
        <v>7</v>
      </c>
    </row>
    <row r="199" spans="1:12" x14ac:dyDescent="0.2">
      <c r="A199" t="s">
        <v>3</v>
      </c>
      <c r="B199" t="s">
        <v>2</v>
      </c>
      <c r="C199" t="s">
        <v>244</v>
      </c>
      <c r="D199" t="s">
        <v>25</v>
      </c>
      <c r="E199" t="s">
        <v>12</v>
      </c>
      <c r="F199" t="s">
        <v>16</v>
      </c>
      <c r="G199" t="s">
        <v>16</v>
      </c>
      <c r="H199">
        <v>1</v>
      </c>
      <c r="I199">
        <v>4</v>
      </c>
      <c r="J199">
        <v>6.4</v>
      </c>
      <c r="K199">
        <v>1.5999999999999999</v>
      </c>
      <c r="L199">
        <v>5</v>
      </c>
    </row>
    <row r="200" spans="1:12" x14ac:dyDescent="0.2">
      <c r="A200" t="s">
        <v>3</v>
      </c>
      <c r="B200" t="s">
        <v>4</v>
      </c>
      <c r="C200" t="s">
        <v>243</v>
      </c>
      <c r="D200" t="s">
        <v>24</v>
      </c>
      <c r="E200" t="s">
        <v>12</v>
      </c>
      <c r="F200" t="s">
        <v>16</v>
      </c>
      <c r="G200" t="s">
        <v>16</v>
      </c>
      <c r="H200">
        <v>1</v>
      </c>
      <c r="I200">
        <v>1</v>
      </c>
      <c r="J200">
        <v>3.5</v>
      </c>
      <c r="K200">
        <v>0.1</v>
      </c>
      <c r="L200">
        <v>2</v>
      </c>
    </row>
    <row r="201" spans="1:12" x14ac:dyDescent="0.2">
      <c r="A201" t="s">
        <v>3</v>
      </c>
      <c r="B201" t="s">
        <v>5</v>
      </c>
      <c r="C201" t="s">
        <v>243</v>
      </c>
      <c r="D201" t="s">
        <v>24</v>
      </c>
      <c r="E201" t="s">
        <v>20</v>
      </c>
      <c r="F201" t="s">
        <v>16</v>
      </c>
      <c r="G201" t="s">
        <v>17</v>
      </c>
      <c r="H201">
        <v>4</v>
      </c>
      <c r="I201">
        <v>3</v>
      </c>
      <c r="J201">
        <v>7.1</v>
      </c>
      <c r="K201">
        <v>1.5999999999999999</v>
      </c>
      <c r="L201">
        <v>8</v>
      </c>
    </row>
    <row r="202" spans="1:12" x14ac:dyDescent="0.2">
      <c r="A202" t="s">
        <v>3</v>
      </c>
      <c r="B202" t="s">
        <v>5</v>
      </c>
      <c r="C202" t="s">
        <v>244</v>
      </c>
      <c r="D202" t="s">
        <v>25</v>
      </c>
      <c r="E202" t="s">
        <v>14</v>
      </c>
      <c r="F202" t="s">
        <v>16</v>
      </c>
      <c r="G202" t="s">
        <v>16</v>
      </c>
      <c r="H202">
        <v>2</v>
      </c>
      <c r="I202">
        <v>3</v>
      </c>
      <c r="J202">
        <v>6.6</v>
      </c>
      <c r="K202">
        <v>1.5999999999999999</v>
      </c>
      <c r="L202">
        <v>5</v>
      </c>
    </row>
    <row r="203" spans="1:12" x14ac:dyDescent="0.2">
      <c r="A203" t="s">
        <v>3</v>
      </c>
      <c r="B203" t="s">
        <v>4</v>
      </c>
      <c r="C203" t="s">
        <v>243</v>
      </c>
      <c r="D203" t="s">
        <v>24</v>
      </c>
      <c r="E203" t="s">
        <v>14</v>
      </c>
      <c r="F203" t="s">
        <v>16</v>
      </c>
      <c r="G203" t="s">
        <v>17</v>
      </c>
      <c r="H203">
        <v>2</v>
      </c>
      <c r="I203">
        <v>2</v>
      </c>
      <c r="J203">
        <v>5.5</v>
      </c>
      <c r="K203">
        <v>1.5999999999999999</v>
      </c>
      <c r="L203">
        <v>5</v>
      </c>
    </row>
    <row r="204" spans="1:12" x14ac:dyDescent="0.2">
      <c r="A204" t="s">
        <v>3</v>
      </c>
      <c r="B204" t="s">
        <v>7</v>
      </c>
      <c r="C204" t="s">
        <v>244</v>
      </c>
      <c r="D204" t="s">
        <v>251</v>
      </c>
      <c r="E204" t="s">
        <v>12</v>
      </c>
      <c r="F204" t="s">
        <v>16</v>
      </c>
      <c r="G204" t="s">
        <v>16</v>
      </c>
      <c r="H204">
        <v>5</v>
      </c>
      <c r="I204">
        <v>5</v>
      </c>
      <c r="J204">
        <v>6.9</v>
      </c>
      <c r="K204">
        <v>1.5999999999999999</v>
      </c>
      <c r="L204">
        <v>10</v>
      </c>
    </row>
    <row r="205" spans="1:12" x14ac:dyDescent="0.2">
      <c r="A205" t="s">
        <v>3</v>
      </c>
      <c r="B205" t="s">
        <v>5</v>
      </c>
      <c r="C205" t="s">
        <v>244</v>
      </c>
      <c r="D205" t="s">
        <v>24</v>
      </c>
      <c r="E205" t="s">
        <v>20</v>
      </c>
      <c r="F205" t="s">
        <v>16</v>
      </c>
      <c r="G205" t="s">
        <v>16</v>
      </c>
      <c r="H205">
        <v>2</v>
      </c>
      <c r="I205">
        <v>0</v>
      </c>
      <c r="J205">
        <v>2.5</v>
      </c>
      <c r="K205">
        <v>1.2</v>
      </c>
      <c r="L205">
        <v>2</v>
      </c>
    </row>
    <row r="206" spans="1:12" x14ac:dyDescent="0.2">
      <c r="A206" t="s">
        <v>3</v>
      </c>
      <c r="B206" t="s">
        <v>19</v>
      </c>
      <c r="C206" t="s">
        <v>244</v>
      </c>
      <c r="D206" t="s">
        <v>251</v>
      </c>
      <c r="E206" t="s">
        <v>20</v>
      </c>
      <c r="F206" t="s">
        <v>16</v>
      </c>
      <c r="G206" t="s">
        <v>17</v>
      </c>
      <c r="H206">
        <v>1</v>
      </c>
      <c r="I206">
        <v>1</v>
      </c>
      <c r="J206">
        <v>6.6000000000000005</v>
      </c>
      <c r="K206">
        <v>1.5999999999999999</v>
      </c>
      <c r="L206">
        <v>3</v>
      </c>
    </row>
    <row r="207" spans="1:12" x14ac:dyDescent="0.2">
      <c r="A207" t="s">
        <v>3</v>
      </c>
      <c r="B207" t="s">
        <v>19</v>
      </c>
      <c r="C207" t="s">
        <v>244</v>
      </c>
      <c r="D207" t="s">
        <v>251</v>
      </c>
      <c r="E207" t="s">
        <v>12</v>
      </c>
      <c r="F207" t="s">
        <v>16</v>
      </c>
      <c r="G207" t="s">
        <v>16</v>
      </c>
      <c r="H207">
        <v>2</v>
      </c>
      <c r="I207">
        <v>0</v>
      </c>
      <c r="J207">
        <v>4.9000000000000004</v>
      </c>
      <c r="K207">
        <v>1.2999999999999998</v>
      </c>
      <c r="L207">
        <v>2</v>
      </c>
    </row>
    <row r="208" spans="1:12" x14ac:dyDescent="0.2">
      <c r="A208" t="s">
        <v>3</v>
      </c>
      <c r="B208" t="s">
        <v>5</v>
      </c>
      <c r="C208" t="s">
        <v>244</v>
      </c>
      <c r="D208" t="s">
        <v>251</v>
      </c>
      <c r="E208" t="s">
        <v>20</v>
      </c>
      <c r="F208" t="s">
        <v>16</v>
      </c>
      <c r="G208" t="s">
        <v>16</v>
      </c>
      <c r="H208">
        <v>1</v>
      </c>
      <c r="I208">
        <v>2</v>
      </c>
      <c r="J208">
        <v>5.3</v>
      </c>
      <c r="K208">
        <v>1.5999999999999999</v>
      </c>
      <c r="L208">
        <v>3</v>
      </c>
    </row>
    <row r="209" spans="1:12" x14ac:dyDescent="0.2">
      <c r="A209" t="s">
        <v>3</v>
      </c>
      <c r="B209" t="s">
        <v>7</v>
      </c>
      <c r="C209" t="s">
        <v>244</v>
      </c>
      <c r="D209" t="s">
        <v>24</v>
      </c>
      <c r="E209" t="s">
        <v>20</v>
      </c>
      <c r="F209" t="s">
        <v>17</v>
      </c>
      <c r="G209" t="s">
        <v>17</v>
      </c>
      <c r="H209">
        <v>3</v>
      </c>
      <c r="I209">
        <v>1</v>
      </c>
      <c r="J209">
        <v>5.7</v>
      </c>
      <c r="K209">
        <v>1.5999999999999999</v>
      </c>
      <c r="L209">
        <v>5</v>
      </c>
    </row>
    <row r="210" spans="1:12" x14ac:dyDescent="0.2">
      <c r="A210" t="s">
        <v>3</v>
      </c>
      <c r="B210" t="s">
        <v>5</v>
      </c>
      <c r="C210" t="s">
        <v>244</v>
      </c>
      <c r="D210" t="s">
        <v>24</v>
      </c>
      <c r="E210" t="s">
        <v>12</v>
      </c>
      <c r="F210" t="s">
        <v>16</v>
      </c>
      <c r="G210" t="s">
        <v>16</v>
      </c>
      <c r="H210">
        <v>3</v>
      </c>
      <c r="I210">
        <v>1</v>
      </c>
      <c r="J210">
        <v>5.9</v>
      </c>
      <c r="K210">
        <v>1.5999999999999999</v>
      </c>
      <c r="L210">
        <v>4</v>
      </c>
    </row>
    <row r="211" spans="1:12" x14ac:dyDescent="0.2">
      <c r="A211" t="s">
        <v>3</v>
      </c>
      <c r="B211" t="s">
        <v>5</v>
      </c>
      <c r="C211" t="s">
        <v>244</v>
      </c>
      <c r="D211" t="s">
        <v>251</v>
      </c>
      <c r="E211" t="s">
        <v>13</v>
      </c>
      <c r="F211" t="s">
        <v>16</v>
      </c>
      <c r="G211" t="s">
        <v>16</v>
      </c>
      <c r="H211">
        <v>1</v>
      </c>
      <c r="I211">
        <v>1</v>
      </c>
      <c r="J211">
        <v>5.6000000000000005</v>
      </c>
      <c r="K211">
        <v>1.2999999999999998</v>
      </c>
      <c r="L211">
        <v>2</v>
      </c>
    </row>
    <row r="212" spans="1:12" x14ac:dyDescent="0.2">
      <c r="A212" t="s">
        <v>3</v>
      </c>
      <c r="B212" t="s">
        <v>19</v>
      </c>
      <c r="C212" t="s">
        <v>244</v>
      </c>
      <c r="D212" t="s">
        <v>251</v>
      </c>
      <c r="E212" t="s">
        <v>14</v>
      </c>
      <c r="F212" t="s">
        <v>16</v>
      </c>
      <c r="G212" t="s">
        <v>16</v>
      </c>
      <c r="H212">
        <v>1</v>
      </c>
      <c r="I212">
        <v>1</v>
      </c>
      <c r="J212">
        <v>5.6</v>
      </c>
      <c r="K212">
        <v>1.5999999999999999</v>
      </c>
      <c r="L212">
        <v>2</v>
      </c>
    </row>
    <row r="213" spans="1:12" x14ac:dyDescent="0.2">
      <c r="A213" t="s">
        <v>3</v>
      </c>
      <c r="B213" t="s">
        <v>5</v>
      </c>
      <c r="C213" t="s">
        <v>244</v>
      </c>
      <c r="D213" t="s">
        <v>24</v>
      </c>
      <c r="E213" t="s">
        <v>13</v>
      </c>
      <c r="F213" t="s">
        <v>16</v>
      </c>
      <c r="G213" t="s">
        <v>17</v>
      </c>
      <c r="H213">
        <v>2</v>
      </c>
      <c r="I213">
        <v>1</v>
      </c>
      <c r="J213">
        <v>5.3000000000000007</v>
      </c>
      <c r="K213">
        <v>1.5999999999999999</v>
      </c>
      <c r="L213">
        <v>4</v>
      </c>
    </row>
    <row r="214" spans="1:12" x14ac:dyDescent="0.2">
      <c r="A214" t="s">
        <v>3</v>
      </c>
      <c r="B214" t="s">
        <v>2</v>
      </c>
      <c r="C214" t="s">
        <v>244</v>
      </c>
      <c r="D214" t="s">
        <v>24</v>
      </c>
      <c r="E214" t="s">
        <v>20</v>
      </c>
      <c r="F214" t="s">
        <v>16</v>
      </c>
      <c r="G214" t="s">
        <v>16</v>
      </c>
      <c r="H214">
        <v>3</v>
      </c>
      <c r="I214">
        <v>3</v>
      </c>
      <c r="J214">
        <v>4.9000000000000004</v>
      </c>
      <c r="K214">
        <v>1.5999999999999999</v>
      </c>
      <c r="L214">
        <v>6</v>
      </c>
    </row>
    <row r="215" spans="1:12" x14ac:dyDescent="0.2">
      <c r="A215" t="s">
        <v>3</v>
      </c>
      <c r="B215" t="s">
        <v>5</v>
      </c>
      <c r="C215" t="s">
        <v>244</v>
      </c>
      <c r="D215" t="s">
        <v>25</v>
      </c>
      <c r="E215" t="s">
        <v>20</v>
      </c>
      <c r="F215" t="s">
        <v>16</v>
      </c>
      <c r="G215" t="s">
        <v>16</v>
      </c>
      <c r="H215">
        <v>2</v>
      </c>
      <c r="I215">
        <v>3</v>
      </c>
      <c r="J215">
        <v>6.5</v>
      </c>
      <c r="K215">
        <v>1.5999999999999999</v>
      </c>
      <c r="L215">
        <v>5</v>
      </c>
    </row>
    <row r="216" spans="1:12" x14ac:dyDescent="0.2">
      <c r="A216" t="s">
        <v>3</v>
      </c>
      <c r="B216" t="s">
        <v>5</v>
      </c>
      <c r="C216" t="s">
        <v>244</v>
      </c>
      <c r="D216" t="s">
        <v>24</v>
      </c>
      <c r="E216" t="s">
        <v>20</v>
      </c>
      <c r="F216" t="s">
        <v>16</v>
      </c>
      <c r="G216" t="s">
        <v>17</v>
      </c>
      <c r="H216">
        <v>3</v>
      </c>
      <c r="I216">
        <v>2</v>
      </c>
      <c r="J216">
        <v>4.5</v>
      </c>
      <c r="K216">
        <v>1.2999999999999998</v>
      </c>
      <c r="L216">
        <v>6</v>
      </c>
    </row>
    <row r="217" spans="1:12" x14ac:dyDescent="0.2">
      <c r="A217" t="s">
        <v>3</v>
      </c>
      <c r="B217" t="s">
        <v>5</v>
      </c>
      <c r="C217" t="s">
        <v>244</v>
      </c>
      <c r="D217" t="s">
        <v>251</v>
      </c>
      <c r="E217" t="s">
        <v>13</v>
      </c>
      <c r="F217" t="s">
        <v>16</v>
      </c>
      <c r="G217" t="s">
        <v>16</v>
      </c>
      <c r="H217">
        <v>1</v>
      </c>
      <c r="I217">
        <v>1</v>
      </c>
      <c r="J217">
        <v>4.5</v>
      </c>
      <c r="K217">
        <v>1.2999999999999998</v>
      </c>
      <c r="L217">
        <v>2</v>
      </c>
    </row>
    <row r="218" spans="1:12" x14ac:dyDescent="0.2">
      <c r="A218" t="s">
        <v>3</v>
      </c>
      <c r="B218" t="s">
        <v>4</v>
      </c>
      <c r="C218" t="s">
        <v>243</v>
      </c>
      <c r="D218" t="s">
        <v>24</v>
      </c>
      <c r="E218" t="s">
        <v>20</v>
      </c>
      <c r="F218" t="s">
        <v>17</v>
      </c>
      <c r="G218" t="s">
        <v>17</v>
      </c>
      <c r="H218">
        <v>1</v>
      </c>
      <c r="I218">
        <v>4</v>
      </c>
      <c r="J218">
        <v>6.1000000000000005</v>
      </c>
      <c r="K218">
        <v>1.2999999999999998</v>
      </c>
      <c r="L218">
        <v>6</v>
      </c>
    </row>
    <row r="219" spans="1:12" x14ac:dyDescent="0.2">
      <c r="A219" t="s">
        <v>3</v>
      </c>
      <c r="B219" t="s">
        <v>4</v>
      </c>
      <c r="C219" t="s">
        <v>244</v>
      </c>
      <c r="D219" t="s">
        <v>25</v>
      </c>
      <c r="E219" t="s">
        <v>20</v>
      </c>
      <c r="F219" t="s">
        <v>16</v>
      </c>
      <c r="G219" t="s">
        <v>16</v>
      </c>
      <c r="H219">
        <v>3</v>
      </c>
      <c r="I219">
        <v>2</v>
      </c>
      <c r="J219">
        <v>3.7</v>
      </c>
      <c r="K219">
        <v>1.2999999999999998</v>
      </c>
      <c r="L219">
        <v>5</v>
      </c>
    </row>
    <row r="220" spans="1:12" x14ac:dyDescent="0.2">
      <c r="A220" t="s">
        <v>3</v>
      </c>
      <c r="B220" t="s">
        <v>2</v>
      </c>
      <c r="C220" t="s">
        <v>243</v>
      </c>
      <c r="D220" t="s">
        <v>251</v>
      </c>
      <c r="E220" t="s">
        <v>13</v>
      </c>
      <c r="F220" t="s">
        <v>16</v>
      </c>
      <c r="G220" t="s">
        <v>16</v>
      </c>
      <c r="H220">
        <v>1</v>
      </c>
      <c r="I220">
        <v>3</v>
      </c>
      <c r="J220">
        <v>5.7</v>
      </c>
      <c r="K220">
        <v>1.2999999999999998</v>
      </c>
      <c r="L220">
        <v>4</v>
      </c>
    </row>
    <row r="221" spans="1:12" x14ac:dyDescent="0.2">
      <c r="A221" t="s">
        <v>3</v>
      </c>
      <c r="B221" t="s">
        <v>8</v>
      </c>
      <c r="C221" t="s">
        <v>244</v>
      </c>
      <c r="D221" t="s">
        <v>24</v>
      </c>
      <c r="E221" t="s">
        <v>20</v>
      </c>
      <c r="F221" t="s">
        <v>16</v>
      </c>
      <c r="G221" t="s">
        <v>16</v>
      </c>
      <c r="H221">
        <v>1</v>
      </c>
      <c r="I221">
        <v>5</v>
      </c>
      <c r="J221">
        <v>6.7</v>
      </c>
      <c r="K221">
        <v>1.5999999999999999</v>
      </c>
      <c r="L221">
        <v>6</v>
      </c>
    </row>
    <row r="222" spans="1:12" x14ac:dyDescent="0.2">
      <c r="A222" t="s">
        <v>3</v>
      </c>
      <c r="B222" t="s">
        <v>5</v>
      </c>
      <c r="C222" t="s">
        <v>244</v>
      </c>
      <c r="D222" t="s">
        <v>251</v>
      </c>
      <c r="E222" t="s">
        <v>20</v>
      </c>
      <c r="F222" t="s">
        <v>16</v>
      </c>
      <c r="G222" t="s">
        <v>16</v>
      </c>
      <c r="H222">
        <v>3</v>
      </c>
      <c r="I222">
        <v>4</v>
      </c>
      <c r="J222">
        <v>6.5</v>
      </c>
      <c r="K222">
        <v>1.5999999999999999</v>
      </c>
      <c r="L222">
        <v>7</v>
      </c>
    </row>
    <row r="223" spans="1:12" x14ac:dyDescent="0.2">
      <c r="A223" t="s">
        <v>3</v>
      </c>
      <c r="B223" t="s">
        <v>4</v>
      </c>
      <c r="C223" t="s">
        <v>244</v>
      </c>
      <c r="D223" t="s">
        <v>24</v>
      </c>
      <c r="E223" t="s">
        <v>20</v>
      </c>
      <c r="F223" t="s">
        <v>16</v>
      </c>
      <c r="G223" t="s">
        <v>16</v>
      </c>
      <c r="H223">
        <v>3</v>
      </c>
      <c r="I223">
        <v>2</v>
      </c>
      <c r="J223">
        <v>4.5999999999999996</v>
      </c>
      <c r="K223">
        <v>1.5999999999999999</v>
      </c>
      <c r="L223">
        <v>5</v>
      </c>
    </row>
    <row r="224" spans="1:12" x14ac:dyDescent="0.2">
      <c r="A224" t="s">
        <v>3</v>
      </c>
      <c r="B224" t="s">
        <v>4</v>
      </c>
      <c r="C224" t="s">
        <v>244</v>
      </c>
      <c r="D224" t="s">
        <v>24</v>
      </c>
      <c r="E224" t="s">
        <v>20</v>
      </c>
      <c r="F224" t="s">
        <v>16</v>
      </c>
      <c r="G224" t="s">
        <v>16</v>
      </c>
      <c r="H224">
        <v>2</v>
      </c>
      <c r="I224">
        <v>0</v>
      </c>
      <c r="J224">
        <v>5.0999999999999996</v>
      </c>
      <c r="K224">
        <v>1.2999999999999998</v>
      </c>
      <c r="L224">
        <v>2</v>
      </c>
    </row>
    <row r="225" spans="1:12" x14ac:dyDescent="0.2">
      <c r="A225" t="s">
        <v>1</v>
      </c>
      <c r="B225" t="s">
        <v>5</v>
      </c>
      <c r="C225" t="s">
        <v>244</v>
      </c>
      <c r="D225" t="s">
        <v>24</v>
      </c>
      <c r="E225" t="s">
        <v>12</v>
      </c>
      <c r="F225" t="s">
        <v>16</v>
      </c>
      <c r="G225" t="s">
        <v>16</v>
      </c>
      <c r="H225">
        <v>2</v>
      </c>
      <c r="I225">
        <v>4</v>
      </c>
      <c r="J225">
        <v>5.3000000000000007</v>
      </c>
      <c r="K225">
        <v>1.2999999999999998</v>
      </c>
      <c r="L225">
        <v>6</v>
      </c>
    </row>
    <row r="226" spans="1:12" x14ac:dyDescent="0.2">
      <c r="A226" t="s">
        <v>1</v>
      </c>
      <c r="B226" t="s">
        <v>4</v>
      </c>
      <c r="C226" t="s">
        <v>243</v>
      </c>
      <c r="D226" t="s">
        <v>24</v>
      </c>
      <c r="E226" t="s">
        <v>20</v>
      </c>
      <c r="F226" t="s">
        <v>16</v>
      </c>
      <c r="G226" t="s">
        <v>16</v>
      </c>
      <c r="H226">
        <v>1</v>
      </c>
      <c r="I226">
        <v>0</v>
      </c>
      <c r="J226">
        <v>4.3000000000000007</v>
      </c>
      <c r="K226">
        <v>1.5999999999999999</v>
      </c>
      <c r="L226">
        <v>1</v>
      </c>
    </row>
    <row r="227" spans="1:12" x14ac:dyDescent="0.2">
      <c r="A227" t="s">
        <v>3</v>
      </c>
      <c r="B227" t="s">
        <v>2</v>
      </c>
      <c r="C227" t="s">
        <v>244</v>
      </c>
      <c r="D227" t="s">
        <v>24</v>
      </c>
      <c r="E227" t="s">
        <v>12</v>
      </c>
      <c r="F227" t="s">
        <v>16</v>
      </c>
      <c r="G227" t="s">
        <v>16</v>
      </c>
      <c r="H227">
        <v>3</v>
      </c>
      <c r="I227">
        <v>3</v>
      </c>
      <c r="J227">
        <v>5.9</v>
      </c>
      <c r="K227">
        <v>1.2999999999999998</v>
      </c>
      <c r="L227">
        <v>6</v>
      </c>
    </row>
    <row r="228" spans="1:12" x14ac:dyDescent="0.2">
      <c r="A228" t="s">
        <v>3</v>
      </c>
      <c r="B228" t="s">
        <v>7</v>
      </c>
      <c r="C228" t="s">
        <v>243</v>
      </c>
      <c r="D228" t="s">
        <v>25</v>
      </c>
      <c r="E228" t="s">
        <v>20</v>
      </c>
      <c r="F228" t="s">
        <v>17</v>
      </c>
      <c r="G228" t="s">
        <v>16</v>
      </c>
      <c r="H228">
        <v>2</v>
      </c>
      <c r="I228">
        <v>5</v>
      </c>
      <c r="J228">
        <v>6.1</v>
      </c>
      <c r="K228">
        <v>1.5999999999999999</v>
      </c>
      <c r="L228">
        <v>7</v>
      </c>
    </row>
    <row r="229" spans="1:12" x14ac:dyDescent="0.2">
      <c r="A229" t="s">
        <v>3</v>
      </c>
      <c r="B229" t="s">
        <v>7</v>
      </c>
      <c r="C229" t="s">
        <v>244</v>
      </c>
      <c r="D229" t="s">
        <v>25</v>
      </c>
      <c r="E229" t="s">
        <v>20</v>
      </c>
      <c r="F229" t="s">
        <v>16</v>
      </c>
      <c r="G229" t="s">
        <v>16</v>
      </c>
      <c r="H229">
        <v>2</v>
      </c>
      <c r="I229">
        <v>2</v>
      </c>
      <c r="J229">
        <v>4.8000000000000007</v>
      </c>
      <c r="K229">
        <v>1.5999999999999999</v>
      </c>
      <c r="L229">
        <v>4</v>
      </c>
    </row>
    <row r="230" spans="1:12" x14ac:dyDescent="0.2">
      <c r="A230" t="s">
        <v>3</v>
      </c>
      <c r="B230" t="s">
        <v>5</v>
      </c>
      <c r="C230" t="s">
        <v>244</v>
      </c>
      <c r="D230" t="s">
        <v>25</v>
      </c>
      <c r="E230" t="s">
        <v>20</v>
      </c>
      <c r="F230" t="s">
        <v>16</v>
      </c>
      <c r="G230" t="s">
        <v>17</v>
      </c>
      <c r="H230">
        <v>3</v>
      </c>
      <c r="I230">
        <v>5</v>
      </c>
      <c r="J230">
        <v>4.8000000000000007</v>
      </c>
      <c r="K230">
        <v>1.2999999999999998</v>
      </c>
      <c r="L230">
        <v>9</v>
      </c>
    </row>
    <row r="231" spans="1:12" x14ac:dyDescent="0.2">
      <c r="A231" t="s">
        <v>3</v>
      </c>
      <c r="B231" t="s">
        <v>7</v>
      </c>
      <c r="C231" t="s">
        <v>244</v>
      </c>
      <c r="D231" t="s">
        <v>24</v>
      </c>
      <c r="E231" t="s">
        <v>20</v>
      </c>
      <c r="F231" t="s">
        <v>16</v>
      </c>
      <c r="G231" t="s">
        <v>16</v>
      </c>
      <c r="H231">
        <v>2</v>
      </c>
      <c r="I231">
        <v>2</v>
      </c>
      <c r="J231">
        <v>3.7</v>
      </c>
      <c r="K231">
        <v>1.5999999999999999</v>
      </c>
      <c r="L231">
        <v>4</v>
      </c>
    </row>
    <row r="232" spans="1:12" x14ac:dyDescent="0.2">
      <c r="A232" t="s">
        <v>3</v>
      </c>
      <c r="B232" t="s">
        <v>8</v>
      </c>
      <c r="C232" t="s">
        <v>243</v>
      </c>
      <c r="D232" t="s">
        <v>25</v>
      </c>
      <c r="E232" t="s">
        <v>20</v>
      </c>
      <c r="F232" t="s">
        <v>16</v>
      </c>
      <c r="G232" t="s">
        <v>17</v>
      </c>
      <c r="H232">
        <v>1</v>
      </c>
      <c r="I232">
        <v>2</v>
      </c>
      <c r="J232">
        <v>5.9</v>
      </c>
      <c r="K232">
        <v>1.5999999999999999</v>
      </c>
      <c r="L232">
        <v>4</v>
      </c>
    </row>
    <row r="233" spans="1:12" x14ac:dyDescent="0.2">
      <c r="A233" t="s">
        <v>3</v>
      </c>
      <c r="B233" t="s">
        <v>4</v>
      </c>
      <c r="C233" t="s">
        <v>244</v>
      </c>
      <c r="D233" t="s">
        <v>24</v>
      </c>
      <c r="E233" t="s">
        <v>13</v>
      </c>
      <c r="F233" t="s">
        <v>16</v>
      </c>
      <c r="G233" t="s">
        <v>16</v>
      </c>
      <c r="H233">
        <v>1</v>
      </c>
      <c r="I233">
        <v>3</v>
      </c>
      <c r="J233">
        <v>5.3</v>
      </c>
      <c r="K233">
        <v>1.2999999999999998</v>
      </c>
      <c r="L233">
        <v>4</v>
      </c>
    </row>
    <row r="234" spans="1:12" x14ac:dyDescent="0.2">
      <c r="A234" t="s">
        <v>3</v>
      </c>
      <c r="B234" t="s">
        <v>9</v>
      </c>
      <c r="C234" t="s">
        <v>244</v>
      </c>
      <c r="D234" t="s">
        <v>25</v>
      </c>
      <c r="E234" t="s">
        <v>20</v>
      </c>
      <c r="F234" t="s">
        <v>16</v>
      </c>
      <c r="G234" t="s">
        <v>16</v>
      </c>
      <c r="H234">
        <v>1</v>
      </c>
      <c r="I234">
        <v>0</v>
      </c>
      <c r="J234">
        <v>5.4</v>
      </c>
      <c r="K234">
        <v>1.5999999999999999</v>
      </c>
      <c r="L234">
        <v>1</v>
      </c>
    </row>
    <row r="235" spans="1:12" x14ac:dyDescent="0.2">
      <c r="A235" t="s">
        <v>3</v>
      </c>
      <c r="B235" t="s">
        <v>7</v>
      </c>
      <c r="C235" t="s">
        <v>244</v>
      </c>
      <c r="D235" t="s">
        <v>25</v>
      </c>
      <c r="E235" t="s">
        <v>20</v>
      </c>
      <c r="F235" t="s">
        <v>17</v>
      </c>
      <c r="G235" t="s">
        <v>17</v>
      </c>
      <c r="H235">
        <v>2</v>
      </c>
      <c r="I235">
        <v>5</v>
      </c>
      <c r="J235">
        <v>6</v>
      </c>
      <c r="K235">
        <v>1.2999999999999998</v>
      </c>
      <c r="L235">
        <v>8</v>
      </c>
    </row>
    <row r="236" spans="1:12" x14ac:dyDescent="0.2">
      <c r="A236" t="s">
        <v>3</v>
      </c>
      <c r="B236" t="s">
        <v>9</v>
      </c>
      <c r="C236" t="s">
        <v>244</v>
      </c>
      <c r="D236" t="s">
        <v>24</v>
      </c>
      <c r="E236" t="s">
        <v>20</v>
      </c>
      <c r="F236" t="s">
        <v>16</v>
      </c>
      <c r="G236" t="s">
        <v>16</v>
      </c>
      <c r="H236">
        <v>0</v>
      </c>
      <c r="I236">
        <v>1</v>
      </c>
      <c r="J236">
        <v>4.0999999999999996</v>
      </c>
      <c r="K236">
        <v>1.2999999999999998</v>
      </c>
      <c r="L236">
        <v>1</v>
      </c>
    </row>
    <row r="237" spans="1:12" x14ac:dyDescent="0.2">
      <c r="A237" t="s">
        <v>1</v>
      </c>
      <c r="B237" t="s">
        <v>7</v>
      </c>
      <c r="C237" t="s">
        <v>243</v>
      </c>
      <c r="D237" t="s">
        <v>25</v>
      </c>
      <c r="E237" t="s">
        <v>13</v>
      </c>
      <c r="F237" t="s">
        <v>16</v>
      </c>
      <c r="G237" t="s">
        <v>16</v>
      </c>
      <c r="H237">
        <v>1</v>
      </c>
      <c r="I237">
        <v>4</v>
      </c>
      <c r="J237">
        <v>4.9000000000000004</v>
      </c>
      <c r="K237">
        <v>1.5999999999999999</v>
      </c>
      <c r="L237">
        <v>5</v>
      </c>
    </row>
    <row r="238" spans="1:12" x14ac:dyDescent="0.2">
      <c r="A238" t="s">
        <v>3</v>
      </c>
      <c r="B238" t="s">
        <v>5</v>
      </c>
      <c r="C238" t="s">
        <v>244</v>
      </c>
      <c r="D238" t="s">
        <v>25</v>
      </c>
      <c r="E238" t="s">
        <v>13</v>
      </c>
      <c r="F238" t="s">
        <v>16</v>
      </c>
      <c r="G238" t="s">
        <v>17</v>
      </c>
      <c r="H238">
        <v>2</v>
      </c>
      <c r="I238">
        <v>0</v>
      </c>
      <c r="J238">
        <v>2.6</v>
      </c>
      <c r="K238">
        <v>1.2999999999999998</v>
      </c>
      <c r="L238">
        <v>3</v>
      </c>
    </row>
    <row r="239" spans="1:12" x14ac:dyDescent="0.2">
      <c r="A239" t="s">
        <v>1</v>
      </c>
      <c r="B239" t="s">
        <v>7</v>
      </c>
      <c r="C239" t="s">
        <v>243</v>
      </c>
      <c r="D239" t="s">
        <v>23</v>
      </c>
      <c r="E239" t="s">
        <v>14</v>
      </c>
      <c r="F239" t="s">
        <v>16</v>
      </c>
      <c r="G239" t="s">
        <v>16</v>
      </c>
      <c r="H239">
        <v>1</v>
      </c>
      <c r="I239">
        <v>0</v>
      </c>
      <c r="J239">
        <v>2.9000000000000004</v>
      </c>
      <c r="K239">
        <v>1.5999999999999999</v>
      </c>
      <c r="L239">
        <v>1</v>
      </c>
    </row>
    <row r="240" spans="1:12" x14ac:dyDescent="0.2">
      <c r="A240" t="s">
        <v>1</v>
      </c>
      <c r="B240" t="s">
        <v>8</v>
      </c>
      <c r="C240" t="s">
        <v>243</v>
      </c>
      <c r="D240" t="s">
        <v>251</v>
      </c>
      <c r="E240" t="s">
        <v>14</v>
      </c>
      <c r="F240" t="s">
        <v>16</v>
      </c>
      <c r="G240" t="s">
        <v>16</v>
      </c>
      <c r="H240">
        <v>1</v>
      </c>
      <c r="I240">
        <v>0</v>
      </c>
      <c r="J240">
        <v>3.3000000000000003</v>
      </c>
      <c r="K240">
        <v>1.2999999999999998</v>
      </c>
      <c r="L240">
        <v>1</v>
      </c>
    </row>
    <row r="241" spans="1:12" x14ac:dyDescent="0.2">
      <c r="A241" t="s">
        <v>1</v>
      </c>
      <c r="B241" t="s">
        <v>2</v>
      </c>
      <c r="C241" t="s">
        <v>243</v>
      </c>
      <c r="D241" t="s">
        <v>25</v>
      </c>
      <c r="E241" t="s">
        <v>13</v>
      </c>
      <c r="F241" t="s">
        <v>16</v>
      </c>
      <c r="G241" t="s">
        <v>16</v>
      </c>
      <c r="H241">
        <v>2</v>
      </c>
      <c r="I241">
        <v>2</v>
      </c>
      <c r="J241">
        <v>4.8000000000000007</v>
      </c>
      <c r="K241">
        <v>1.5999999999999999</v>
      </c>
      <c r="L241">
        <v>4</v>
      </c>
    </row>
    <row r="242" spans="1:12" x14ac:dyDescent="0.2">
      <c r="A242" t="s">
        <v>3</v>
      </c>
      <c r="B242" t="s">
        <v>7</v>
      </c>
      <c r="C242" t="s">
        <v>244</v>
      </c>
      <c r="D242" t="s">
        <v>25</v>
      </c>
      <c r="E242" t="s">
        <v>12</v>
      </c>
      <c r="F242" t="s">
        <v>16</v>
      </c>
      <c r="G242" t="s">
        <v>17</v>
      </c>
      <c r="H242">
        <v>4</v>
      </c>
      <c r="I242">
        <v>7</v>
      </c>
      <c r="J242">
        <v>4.9000000000000004</v>
      </c>
      <c r="K242">
        <v>1.5999999999999999</v>
      </c>
      <c r="L242">
        <v>12</v>
      </c>
    </row>
    <row r="243" spans="1:12" x14ac:dyDescent="0.2">
      <c r="A243" t="s">
        <v>1</v>
      </c>
      <c r="B243" t="s">
        <v>8</v>
      </c>
      <c r="C243" t="s">
        <v>244</v>
      </c>
      <c r="D243" t="s">
        <v>25</v>
      </c>
      <c r="E243" t="s">
        <v>20</v>
      </c>
      <c r="F243" t="s">
        <v>16</v>
      </c>
      <c r="G243" t="s">
        <v>17</v>
      </c>
      <c r="H243">
        <v>1</v>
      </c>
      <c r="I243">
        <v>4</v>
      </c>
      <c r="J243">
        <v>6.6000000000000005</v>
      </c>
      <c r="K243">
        <v>1.5999999999999999</v>
      </c>
      <c r="L243">
        <v>6</v>
      </c>
    </row>
    <row r="244" spans="1:12" x14ac:dyDescent="0.2">
      <c r="A244" t="s">
        <v>1</v>
      </c>
      <c r="B244" t="s">
        <v>8</v>
      </c>
      <c r="C244" t="s">
        <v>243</v>
      </c>
      <c r="D244" t="s">
        <v>24</v>
      </c>
      <c r="E244" t="s">
        <v>13</v>
      </c>
      <c r="F244" t="s">
        <v>16</v>
      </c>
      <c r="G244" t="s">
        <v>16</v>
      </c>
      <c r="H244">
        <v>2</v>
      </c>
      <c r="I244">
        <v>0</v>
      </c>
      <c r="J244">
        <v>4.2</v>
      </c>
      <c r="K244">
        <v>1.2999999999999998</v>
      </c>
      <c r="L244">
        <v>2</v>
      </c>
    </row>
    <row r="245" spans="1:12" x14ac:dyDescent="0.2">
      <c r="A245" t="s">
        <v>3</v>
      </c>
      <c r="B245" t="s">
        <v>5</v>
      </c>
      <c r="C245" t="s">
        <v>244</v>
      </c>
      <c r="D245" t="s">
        <v>24</v>
      </c>
      <c r="E245" t="s">
        <v>20</v>
      </c>
      <c r="F245" t="s">
        <v>16</v>
      </c>
      <c r="G245" t="s">
        <v>17</v>
      </c>
      <c r="H245">
        <v>2</v>
      </c>
      <c r="I245">
        <v>3</v>
      </c>
      <c r="J245">
        <v>5.6999999999999993</v>
      </c>
      <c r="K245">
        <v>1.2999999999999998</v>
      </c>
      <c r="L245">
        <v>6</v>
      </c>
    </row>
    <row r="246" spans="1:12" x14ac:dyDescent="0.2">
      <c r="A246" t="s">
        <v>3</v>
      </c>
      <c r="B246" t="s">
        <v>7</v>
      </c>
      <c r="C246" t="s">
        <v>244</v>
      </c>
      <c r="D246" t="s">
        <v>24</v>
      </c>
      <c r="E246" t="s">
        <v>20</v>
      </c>
      <c r="F246" t="s">
        <v>16</v>
      </c>
      <c r="G246" t="s">
        <v>16</v>
      </c>
      <c r="H246">
        <v>1</v>
      </c>
      <c r="I246">
        <v>1</v>
      </c>
      <c r="J246">
        <v>4.9000000000000004</v>
      </c>
      <c r="K246">
        <v>1</v>
      </c>
      <c r="L246">
        <v>2</v>
      </c>
    </row>
    <row r="247" spans="1:12" x14ac:dyDescent="0.2">
      <c r="A247" t="s">
        <v>3</v>
      </c>
      <c r="B247" t="s">
        <v>8</v>
      </c>
      <c r="C247" t="s">
        <v>243</v>
      </c>
      <c r="D247" t="s">
        <v>25</v>
      </c>
      <c r="E247" t="s">
        <v>13</v>
      </c>
      <c r="F247" t="s">
        <v>16</v>
      </c>
      <c r="G247" t="s">
        <v>16</v>
      </c>
      <c r="H247">
        <v>1</v>
      </c>
      <c r="I247">
        <v>0</v>
      </c>
      <c r="J247">
        <v>4.5</v>
      </c>
      <c r="K247">
        <v>1.2999999999999998</v>
      </c>
      <c r="L247">
        <v>1</v>
      </c>
    </row>
    <row r="248" spans="1:12" x14ac:dyDescent="0.2">
      <c r="A248" t="s">
        <v>3</v>
      </c>
      <c r="B248" t="s">
        <v>8</v>
      </c>
      <c r="C248" t="s">
        <v>244</v>
      </c>
      <c r="D248" t="s">
        <v>25</v>
      </c>
      <c r="E248" t="s">
        <v>20</v>
      </c>
      <c r="F248" t="s">
        <v>16</v>
      </c>
      <c r="G248" t="s">
        <v>17</v>
      </c>
      <c r="H248">
        <v>1</v>
      </c>
      <c r="I248">
        <v>4</v>
      </c>
      <c r="J248">
        <v>4.5999999999999996</v>
      </c>
      <c r="K248">
        <v>1.2999999999999998</v>
      </c>
      <c r="L248">
        <v>6</v>
      </c>
    </row>
    <row r="249" spans="1:12" x14ac:dyDescent="0.2">
      <c r="A249" t="s">
        <v>3</v>
      </c>
      <c r="B249" t="s">
        <v>7</v>
      </c>
      <c r="C249" t="s">
        <v>243</v>
      </c>
      <c r="D249" t="s">
        <v>25</v>
      </c>
      <c r="E249" t="s">
        <v>20</v>
      </c>
      <c r="F249" t="s">
        <v>16</v>
      </c>
      <c r="G249" t="s">
        <v>17</v>
      </c>
      <c r="H249">
        <v>2</v>
      </c>
      <c r="I249">
        <v>1</v>
      </c>
      <c r="J249">
        <v>4.5999999999999996</v>
      </c>
      <c r="K249">
        <v>1.2999999999999998</v>
      </c>
      <c r="L249">
        <v>4</v>
      </c>
    </row>
    <row r="250" spans="1:12" x14ac:dyDescent="0.2">
      <c r="A250" t="s">
        <v>3</v>
      </c>
      <c r="B250" t="s">
        <v>7</v>
      </c>
      <c r="C250" t="s">
        <v>244</v>
      </c>
      <c r="D250" t="s">
        <v>24</v>
      </c>
      <c r="E250" t="s">
        <v>20</v>
      </c>
      <c r="F250" t="s">
        <v>16</v>
      </c>
      <c r="G250" t="s">
        <v>17</v>
      </c>
      <c r="H250">
        <v>3</v>
      </c>
      <c r="I250">
        <v>4</v>
      </c>
      <c r="J250">
        <v>3.7</v>
      </c>
      <c r="K250">
        <v>1.5999999999999999</v>
      </c>
      <c r="L250">
        <v>8</v>
      </c>
    </row>
    <row r="251" spans="1:12" x14ac:dyDescent="0.2">
      <c r="A251" t="s">
        <v>3</v>
      </c>
      <c r="B251" t="s">
        <v>4</v>
      </c>
      <c r="C251" t="s">
        <v>244</v>
      </c>
      <c r="D251" t="s">
        <v>24</v>
      </c>
      <c r="E251" t="s">
        <v>13</v>
      </c>
      <c r="F251" t="s">
        <v>16</v>
      </c>
      <c r="G251" t="s">
        <v>17</v>
      </c>
      <c r="H251">
        <v>0</v>
      </c>
      <c r="I251">
        <v>0</v>
      </c>
      <c r="J251">
        <v>4.3000000000000007</v>
      </c>
      <c r="K251">
        <v>1.5999999999999999</v>
      </c>
      <c r="L251">
        <v>1</v>
      </c>
    </row>
    <row r="252" spans="1:12" x14ac:dyDescent="0.2">
      <c r="A252" t="s">
        <v>3</v>
      </c>
      <c r="B252" t="s">
        <v>19</v>
      </c>
      <c r="C252" t="s">
        <v>244</v>
      </c>
      <c r="D252" t="s">
        <v>251</v>
      </c>
      <c r="E252" t="s">
        <v>20</v>
      </c>
      <c r="F252" t="s">
        <v>16</v>
      </c>
      <c r="G252" t="s">
        <v>16</v>
      </c>
      <c r="H252">
        <v>0</v>
      </c>
      <c r="I252">
        <v>0</v>
      </c>
      <c r="J252">
        <v>5.9</v>
      </c>
      <c r="K252">
        <v>1.5999999999999999</v>
      </c>
      <c r="L252">
        <v>0</v>
      </c>
    </row>
    <row r="253" spans="1:12" x14ac:dyDescent="0.2">
      <c r="A253" t="s">
        <v>3</v>
      </c>
      <c r="B253" t="s">
        <v>8</v>
      </c>
      <c r="C253" t="s">
        <v>243</v>
      </c>
      <c r="D253" t="s">
        <v>25</v>
      </c>
      <c r="E253" t="s">
        <v>20</v>
      </c>
      <c r="F253" t="s">
        <v>16</v>
      </c>
      <c r="G253" t="s">
        <v>17</v>
      </c>
      <c r="H253">
        <v>2</v>
      </c>
      <c r="I253">
        <v>1</v>
      </c>
      <c r="J253">
        <v>5.7</v>
      </c>
      <c r="K253">
        <v>1.5999999999999999</v>
      </c>
      <c r="L253">
        <v>4</v>
      </c>
    </row>
    <row r="254" spans="1:12" x14ac:dyDescent="0.2">
      <c r="A254" t="s">
        <v>3</v>
      </c>
      <c r="B254" t="s">
        <v>4</v>
      </c>
      <c r="C254" t="s">
        <v>244</v>
      </c>
      <c r="D254" t="s">
        <v>251</v>
      </c>
      <c r="E254" t="s">
        <v>12</v>
      </c>
      <c r="F254" t="s">
        <v>16</v>
      </c>
      <c r="G254" t="s">
        <v>17</v>
      </c>
      <c r="H254">
        <v>3</v>
      </c>
      <c r="I254">
        <v>2</v>
      </c>
      <c r="J254">
        <v>5.7</v>
      </c>
      <c r="K254">
        <v>1.2999999999999998</v>
      </c>
      <c r="L254">
        <v>6</v>
      </c>
    </row>
    <row r="255" spans="1:12" x14ac:dyDescent="0.2">
      <c r="A255" t="s">
        <v>3</v>
      </c>
      <c r="B255" t="s">
        <v>7</v>
      </c>
      <c r="C255" t="s">
        <v>244</v>
      </c>
      <c r="D255" t="s">
        <v>25</v>
      </c>
      <c r="E255" t="s">
        <v>20</v>
      </c>
      <c r="F255" t="s">
        <v>16</v>
      </c>
      <c r="G255" t="s">
        <v>17</v>
      </c>
      <c r="H255">
        <v>1</v>
      </c>
      <c r="I255">
        <v>2</v>
      </c>
      <c r="J255">
        <v>5.6</v>
      </c>
      <c r="K255">
        <v>1.2999999999999998</v>
      </c>
      <c r="L255">
        <v>4</v>
      </c>
    </row>
    <row r="256" spans="1:12" x14ac:dyDescent="0.2">
      <c r="A256" t="s">
        <v>1</v>
      </c>
      <c r="B256" t="s">
        <v>7</v>
      </c>
      <c r="C256" t="s">
        <v>244</v>
      </c>
      <c r="D256" t="s">
        <v>25</v>
      </c>
      <c r="E256" t="s">
        <v>14</v>
      </c>
      <c r="F256" t="s">
        <v>16</v>
      </c>
      <c r="G256" t="s">
        <v>16</v>
      </c>
      <c r="H256">
        <v>1</v>
      </c>
      <c r="I256">
        <v>2</v>
      </c>
      <c r="J256">
        <v>5.0999999999999996</v>
      </c>
      <c r="K256">
        <v>1.2999999999999998</v>
      </c>
      <c r="L256">
        <v>3</v>
      </c>
    </row>
    <row r="257" spans="1:12" x14ac:dyDescent="0.2">
      <c r="A257" t="s">
        <v>3</v>
      </c>
      <c r="B257" t="s">
        <v>5</v>
      </c>
      <c r="C257" t="s">
        <v>244</v>
      </c>
      <c r="D257" t="s">
        <v>24</v>
      </c>
      <c r="E257" t="s">
        <v>20</v>
      </c>
      <c r="F257" t="s">
        <v>16</v>
      </c>
      <c r="G257" t="s">
        <v>17</v>
      </c>
      <c r="H257">
        <v>3</v>
      </c>
      <c r="I257">
        <v>5</v>
      </c>
      <c r="J257">
        <v>6.8000000000000007</v>
      </c>
      <c r="K257">
        <v>1.5999999999999999</v>
      </c>
      <c r="L257">
        <v>9</v>
      </c>
    </row>
    <row r="258" spans="1:12" x14ac:dyDescent="0.2">
      <c r="A258" t="s">
        <v>1</v>
      </c>
      <c r="B258" t="s">
        <v>2</v>
      </c>
      <c r="C258" t="s">
        <v>243</v>
      </c>
      <c r="D258" t="s">
        <v>251</v>
      </c>
      <c r="E258" t="s">
        <v>20</v>
      </c>
      <c r="F258" t="s">
        <v>16</v>
      </c>
      <c r="G258" t="s">
        <v>16</v>
      </c>
      <c r="H258">
        <v>1</v>
      </c>
      <c r="I258">
        <v>1</v>
      </c>
      <c r="J258">
        <v>5.8000000000000007</v>
      </c>
      <c r="K258">
        <v>1.2999999999999998</v>
      </c>
      <c r="L258">
        <v>2</v>
      </c>
    </row>
    <row r="259" spans="1:12" x14ac:dyDescent="0.2">
      <c r="A259" t="s">
        <v>3</v>
      </c>
      <c r="B259" t="s">
        <v>4</v>
      </c>
      <c r="C259" t="s">
        <v>244</v>
      </c>
      <c r="D259" t="s">
        <v>24</v>
      </c>
      <c r="E259" t="s">
        <v>20</v>
      </c>
      <c r="F259" t="s">
        <v>16</v>
      </c>
      <c r="G259" t="s">
        <v>16</v>
      </c>
      <c r="H259">
        <v>1</v>
      </c>
      <c r="I259">
        <v>1</v>
      </c>
      <c r="J259">
        <v>4</v>
      </c>
      <c r="K259">
        <v>1.2999999999999998</v>
      </c>
      <c r="L259">
        <v>2</v>
      </c>
    </row>
    <row r="260" spans="1:12" x14ac:dyDescent="0.2">
      <c r="A260" t="s">
        <v>3</v>
      </c>
      <c r="B260" t="s">
        <v>4</v>
      </c>
      <c r="C260" t="s">
        <v>244</v>
      </c>
      <c r="D260" t="s">
        <v>24</v>
      </c>
      <c r="E260" t="s">
        <v>13</v>
      </c>
      <c r="F260" t="s">
        <v>16</v>
      </c>
      <c r="G260" t="s">
        <v>17</v>
      </c>
      <c r="H260">
        <v>3</v>
      </c>
      <c r="I260">
        <v>3</v>
      </c>
      <c r="J260">
        <v>4.7</v>
      </c>
      <c r="K260">
        <v>1.5999999999999999</v>
      </c>
      <c r="L260">
        <v>7</v>
      </c>
    </row>
    <row r="261" spans="1:12" x14ac:dyDescent="0.2">
      <c r="A261" t="s">
        <v>3</v>
      </c>
      <c r="B261" t="s">
        <v>2</v>
      </c>
      <c r="C261" t="s">
        <v>243</v>
      </c>
      <c r="D261" t="s">
        <v>24</v>
      </c>
      <c r="E261" t="s">
        <v>20</v>
      </c>
      <c r="F261" t="s">
        <v>16</v>
      </c>
      <c r="G261" t="s">
        <v>17</v>
      </c>
      <c r="H261">
        <v>2</v>
      </c>
      <c r="I261">
        <v>2</v>
      </c>
      <c r="J261">
        <v>4.8000000000000007</v>
      </c>
      <c r="K261">
        <v>1.5</v>
      </c>
      <c r="L261">
        <v>5</v>
      </c>
    </row>
    <row r="262" spans="1:12" x14ac:dyDescent="0.2">
      <c r="A262" t="s">
        <v>1</v>
      </c>
      <c r="B262" t="s">
        <v>5</v>
      </c>
      <c r="C262" t="s">
        <v>244</v>
      </c>
      <c r="D262" t="s">
        <v>25</v>
      </c>
      <c r="E262" t="s">
        <v>13</v>
      </c>
      <c r="F262" t="s">
        <v>16</v>
      </c>
      <c r="G262" t="s">
        <v>16</v>
      </c>
      <c r="H262">
        <v>2</v>
      </c>
      <c r="I262">
        <v>3</v>
      </c>
      <c r="J262">
        <v>7.3000000000000007</v>
      </c>
      <c r="K262">
        <v>1.5999999999999999</v>
      </c>
      <c r="L262">
        <v>5</v>
      </c>
    </row>
  </sheetData>
  <autoFilter ref="A1:L262" xr:uid="{3A00D53C-B20E-4EE5-8885-E679FE147D78}"/>
  <customSheetViews>
    <customSheetView guid="{23D2DACE-FD8F-C54F-9199-5E0290BA873B}" scale="200" showAutoFilter="1" topLeftCell="K1">
      <selection activeCell="O8" sqref="O8"/>
      <pageMargins left="0.7" right="0.7" top="0.75" bottom="0.75" header="0.3" footer="0.3"/>
      <autoFilter ref="A1:L262" xr:uid="{3A00D53C-B20E-4EE5-8885-E679FE147D78}"/>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86B25-F256-4EE3-B6D3-EF694F1BB091}">
  <dimension ref="A1:AH57"/>
  <sheetViews>
    <sheetView tabSelected="1" topLeftCell="E20" zoomScale="117" zoomScaleNormal="110" workbookViewId="0">
      <selection activeCell="T7" sqref="T7"/>
    </sheetView>
  </sheetViews>
  <sheetFormatPr baseColWidth="10" defaultColWidth="8.83203125" defaultRowHeight="15" x14ac:dyDescent="0.2"/>
  <cols>
    <col min="1" max="1" width="33" bestFit="1" customWidth="1"/>
    <col min="3" max="3" width="15" customWidth="1"/>
    <col min="5" max="5" width="29.5" customWidth="1"/>
    <col min="6" max="6" width="9.1640625" bestFit="1" customWidth="1"/>
    <col min="7" max="7" width="12" bestFit="1" customWidth="1"/>
    <col min="10" max="10" width="12.83203125" bestFit="1" customWidth="1"/>
    <col min="12" max="12" width="23.83203125" customWidth="1"/>
    <col min="14" max="14" width="9.83203125" customWidth="1"/>
    <col min="15" max="15" width="8.83203125" style="89"/>
    <col min="16" max="16" width="23.5" customWidth="1"/>
    <col min="18" max="18" width="12" bestFit="1" customWidth="1"/>
    <col min="19" max="19" width="8.83203125" style="89"/>
    <col min="20" max="20" width="27.6640625" customWidth="1"/>
    <col min="21" max="21" width="4" bestFit="1" customWidth="1"/>
    <col min="22" max="22" width="17" customWidth="1"/>
    <col min="23" max="23" width="8.83203125" style="89"/>
    <col min="24" max="24" width="21" customWidth="1"/>
    <col min="27" max="27" width="8.83203125" style="89"/>
    <col min="28" max="28" width="10.1640625" customWidth="1"/>
    <col min="33" max="33" width="12.33203125" bestFit="1" customWidth="1"/>
    <col min="34" max="34" width="8.83203125" style="89"/>
  </cols>
  <sheetData>
    <row r="1" spans="1:34" ht="21" x14ac:dyDescent="0.25">
      <c r="A1" s="3" t="s">
        <v>222</v>
      </c>
    </row>
    <row r="2" spans="1:34" ht="16" thickBot="1" x14ac:dyDescent="0.25"/>
    <row r="3" spans="1:34" ht="16" x14ac:dyDescent="0.2">
      <c r="A3" s="190" t="s">
        <v>37</v>
      </c>
      <c r="B3" s="191"/>
      <c r="C3" s="192"/>
      <c r="D3" s="86"/>
      <c r="E3" s="193" t="s">
        <v>44</v>
      </c>
      <c r="F3" s="194"/>
      <c r="G3" s="194"/>
      <c r="H3" s="194"/>
      <c r="I3" s="194"/>
      <c r="J3" s="195"/>
      <c r="K3" s="86"/>
      <c r="L3" s="196" t="s">
        <v>266</v>
      </c>
      <c r="M3" s="197"/>
      <c r="N3" s="198"/>
      <c r="O3" s="86"/>
      <c r="P3" s="187" t="s">
        <v>267</v>
      </c>
      <c r="Q3" s="188"/>
      <c r="R3" s="189"/>
      <c r="S3" s="87"/>
      <c r="T3" s="199" t="s">
        <v>268</v>
      </c>
      <c r="U3" s="200"/>
      <c r="V3" s="201"/>
      <c r="W3" s="86"/>
      <c r="X3" s="202" t="s">
        <v>87</v>
      </c>
      <c r="Y3" s="203"/>
      <c r="Z3" s="204"/>
      <c r="AA3" s="87"/>
      <c r="AB3" s="184" t="s">
        <v>88</v>
      </c>
      <c r="AC3" s="185"/>
      <c r="AD3" s="185"/>
      <c r="AE3" s="185"/>
      <c r="AF3" s="185"/>
      <c r="AG3" s="186"/>
      <c r="AH3" s="86"/>
    </row>
    <row r="4" spans="1:34" ht="16" x14ac:dyDescent="0.2">
      <c r="A4" s="36"/>
      <c r="B4" s="37"/>
      <c r="C4" s="38"/>
      <c r="D4" s="87"/>
      <c r="E4" s="77"/>
      <c r="F4" s="44"/>
      <c r="G4" s="44"/>
      <c r="H4" s="44"/>
      <c r="I4" s="44"/>
      <c r="J4" s="78"/>
      <c r="K4" s="87"/>
      <c r="L4" s="7"/>
      <c r="M4" s="8"/>
      <c r="N4" s="9"/>
      <c r="O4" s="87"/>
      <c r="P4" s="50"/>
      <c r="Q4" s="51"/>
      <c r="R4" s="52"/>
      <c r="S4" s="87"/>
      <c r="T4" s="174"/>
      <c r="U4" s="175"/>
      <c r="V4" s="176"/>
      <c r="W4" s="87"/>
      <c r="X4" s="62"/>
      <c r="Y4" s="63"/>
      <c r="Z4" s="64"/>
      <c r="AA4" s="87"/>
      <c r="AB4" s="28"/>
      <c r="AC4" s="29"/>
      <c r="AD4" s="29"/>
      <c r="AE4" s="29"/>
      <c r="AF4" s="29"/>
      <c r="AG4" s="30"/>
      <c r="AH4" s="87"/>
    </row>
    <row r="5" spans="1:34" ht="48" x14ac:dyDescent="0.2">
      <c r="A5" s="39" t="s">
        <v>0</v>
      </c>
      <c r="B5" s="40" t="s">
        <v>39</v>
      </c>
      <c r="C5" s="84" t="s">
        <v>38</v>
      </c>
      <c r="D5" s="87"/>
      <c r="E5" s="79" t="s">
        <v>47</v>
      </c>
      <c r="F5" s="45" t="s">
        <v>39</v>
      </c>
      <c r="G5" s="45" t="s">
        <v>38</v>
      </c>
      <c r="H5" s="45"/>
      <c r="I5" s="44"/>
      <c r="J5" s="78"/>
      <c r="K5" s="87"/>
      <c r="L5" s="47" t="s">
        <v>61</v>
      </c>
      <c r="M5" s="48" t="s">
        <v>39</v>
      </c>
      <c r="N5" s="90" t="s">
        <v>38</v>
      </c>
      <c r="O5" s="87"/>
      <c r="P5" s="53" t="s">
        <v>71</v>
      </c>
      <c r="Q5" s="54" t="s">
        <v>39</v>
      </c>
      <c r="R5" s="91" t="s">
        <v>38</v>
      </c>
      <c r="S5" s="87"/>
      <c r="T5" s="59" t="s">
        <v>70</v>
      </c>
      <c r="U5" s="60" t="s">
        <v>39</v>
      </c>
      <c r="V5" s="92" t="s">
        <v>38</v>
      </c>
      <c r="W5" s="87"/>
      <c r="X5" s="65" t="s">
        <v>90</v>
      </c>
      <c r="Y5" s="66" t="s">
        <v>39</v>
      </c>
      <c r="Z5" s="94" t="s">
        <v>38</v>
      </c>
      <c r="AA5" s="87"/>
      <c r="AB5" s="178" t="s">
        <v>269</v>
      </c>
      <c r="AC5" s="179"/>
      <c r="AD5" s="179"/>
      <c r="AE5" s="179"/>
      <c r="AF5" s="179"/>
      <c r="AG5" s="180"/>
      <c r="AH5" s="87"/>
    </row>
    <row r="6" spans="1:34" x14ac:dyDescent="0.2">
      <c r="A6" s="36" t="s">
        <v>1</v>
      </c>
      <c r="B6" s="37">
        <v>104</v>
      </c>
      <c r="C6" s="169">
        <f>104/261*100</f>
        <v>39.846743295019152</v>
      </c>
      <c r="D6" s="87"/>
      <c r="E6" s="77" t="s">
        <v>17</v>
      </c>
      <c r="F6" s="44">
        <v>170</v>
      </c>
      <c r="G6" s="170">
        <v>65.134099616858236</v>
      </c>
      <c r="H6" s="44"/>
      <c r="I6" s="44"/>
      <c r="J6" s="78"/>
      <c r="K6" s="87"/>
      <c r="L6" s="7" t="s">
        <v>17</v>
      </c>
      <c r="M6" s="8">
        <v>100</v>
      </c>
      <c r="N6" s="9">
        <v>38.314176245210732</v>
      </c>
      <c r="O6" s="87"/>
      <c r="P6" s="55" t="s">
        <v>288</v>
      </c>
      <c r="Q6" s="51">
        <v>45</v>
      </c>
      <c r="R6" s="52">
        <v>17.241379310344829</v>
      </c>
      <c r="S6" s="87"/>
      <c r="T6" s="177" t="s">
        <v>288</v>
      </c>
      <c r="U6" s="18">
        <v>200</v>
      </c>
      <c r="V6" s="19">
        <v>76.628352490421463</v>
      </c>
      <c r="W6" s="87"/>
      <c r="X6" s="62" t="s">
        <v>17</v>
      </c>
      <c r="Y6" s="63">
        <v>252</v>
      </c>
      <c r="Z6" s="64">
        <v>96.551724137931032</v>
      </c>
      <c r="AA6" s="87"/>
      <c r="AB6" s="31" t="s">
        <v>89</v>
      </c>
      <c r="AC6" s="32" t="s">
        <v>52</v>
      </c>
      <c r="AD6" s="32" t="s">
        <v>53</v>
      </c>
      <c r="AE6" s="32" t="s">
        <v>56</v>
      </c>
      <c r="AF6" s="32" t="s">
        <v>54</v>
      </c>
      <c r="AG6" s="95" t="s">
        <v>55</v>
      </c>
      <c r="AH6" s="87"/>
    </row>
    <row r="7" spans="1:34" x14ac:dyDescent="0.2">
      <c r="A7" s="36" t="s">
        <v>3</v>
      </c>
      <c r="B7" s="37">
        <v>157</v>
      </c>
      <c r="C7" s="169">
        <f>157/261*100</f>
        <v>60.153256704980841</v>
      </c>
      <c r="D7" s="87"/>
      <c r="E7" s="77" t="s">
        <v>16</v>
      </c>
      <c r="F7" s="44">
        <v>91</v>
      </c>
      <c r="G7" s="170">
        <v>34.865900383141764</v>
      </c>
      <c r="H7" s="44"/>
      <c r="I7" s="44"/>
      <c r="J7" s="78"/>
      <c r="K7" s="87"/>
      <c r="L7" s="7" t="s">
        <v>16</v>
      </c>
      <c r="M7" s="8">
        <v>161</v>
      </c>
      <c r="N7" s="9">
        <v>61.685823754789268</v>
      </c>
      <c r="O7" s="87"/>
      <c r="P7" s="55" t="s">
        <v>289</v>
      </c>
      <c r="Q7" s="51">
        <v>110</v>
      </c>
      <c r="R7" s="52">
        <v>42.145593869731798</v>
      </c>
      <c r="S7" s="87"/>
      <c r="T7" s="177" t="s">
        <v>289</v>
      </c>
      <c r="U7" s="18">
        <v>4</v>
      </c>
      <c r="V7" s="19">
        <v>1.5325670498084289</v>
      </c>
      <c r="W7" s="87"/>
      <c r="X7" s="62" t="s">
        <v>16</v>
      </c>
      <c r="Y7" s="63">
        <v>4</v>
      </c>
      <c r="Z7" s="64">
        <v>1.5325670498084289</v>
      </c>
      <c r="AA7" s="87"/>
      <c r="AB7" s="28" t="s">
        <v>253</v>
      </c>
      <c r="AC7" s="29">
        <v>0.1</v>
      </c>
      <c r="AD7" s="29">
        <v>1.2000000000000002</v>
      </c>
      <c r="AE7" s="29">
        <v>1.1000000000000001</v>
      </c>
      <c r="AF7" s="29">
        <v>0.89578544061302534</v>
      </c>
      <c r="AG7" s="30">
        <v>0.22689682494875923</v>
      </c>
      <c r="AH7" s="87"/>
    </row>
    <row r="8" spans="1:34" x14ac:dyDescent="0.2">
      <c r="A8" s="36" t="s">
        <v>40</v>
      </c>
      <c r="B8" s="37">
        <v>261</v>
      </c>
      <c r="C8" s="38">
        <v>100</v>
      </c>
      <c r="D8" s="87"/>
      <c r="E8" s="77" t="s">
        <v>40</v>
      </c>
      <c r="F8" s="44">
        <v>261</v>
      </c>
      <c r="G8" s="44">
        <v>100</v>
      </c>
      <c r="H8" s="44"/>
      <c r="I8" s="44"/>
      <c r="J8" s="78"/>
      <c r="K8" s="87"/>
      <c r="L8" s="7" t="s">
        <v>40</v>
      </c>
      <c r="M8" s="8">
        <v>261</v>
      </c>
      <c r="N8" s="9">
        <v>100</v>
      </c>
      <c r="O8" s="87"/>
      <c r="P8" s="55" t="s">
        <v>63</v>
      </c>
      <c r="Q8" s="51">
        <v>106</v>
      </c>
      <c r="R8" s="52">
        <v>40.61302681992337</v>
      </c>
      <c r="S8" s="87"/>
      <c r="T8" s="177" t="s">
        <v>63</v>
      </c>
      <c r="U8" s="18">
        <v>57</v>
      </c>
      <c r="V8" s="19">
        <v>21.839080459770116</v>
      </c>
      <c r="W8" s="87"/>
      <c r="X8" s="62" t="s">
        <v>40</v>
      </c>
      <c r="Y8" s="63">
        <v>256</v>
      </c>
      <c r="Z8" s="64">
        <v>98.084291187739453</v>
      </c>
      <c r="AA8" s="87"/>
      <c r="AB8" s="28" t="s">
        <v>256</v>
      </c>
      <c r="AC8" s="29">
        <v>0</v>
      </c>
      <c r="AD8" s="29">
        <v>4.5</v>
      </c>
      <c r="AE8" s="29">
        <v>4.5</v>
      </c>
      <c r="AF8" s="29">
        <v>2.5210727969348659</v>
      </c>
      <c r="AG8" s="30">
        <v>0.80773686599054284</v>
      </c>
      <c r="AH8" s="87"/>
    </row>
    <row r="9" spans="1:34" x14ac:dyDescent="0.2">
      <c r="A9" s="36"/>
      <c r="B9" s="37"/>
      <c r="C9" s="38"/>
      <c r="D9" s="87"/>
      <c r="E9" s="77"/>
      <c r="F9" s="44"/>
      <c r="G9" s="44"/>
      <c r="H9" s="44"/>
      <c r="I9" s="44"/>
      <c r="J9" s="78"/>
      <c r="K9" s="87"/>
      <c r="L9" s="7"/>
      <c r="M9" s="8"/>
      <c r="N9" s="9"/>
      <c r="O9" s="87"/>
      <c r="P9" s="50" t="s">
        <v>40</v>
      </c>
      <c r="Q9" s="51">
        <f>SUM(Q6:Q8)</f>
        <v>261</v>
      </c>
      <c r="R9" s="52">
        <f>SUM(R6:R8)</f>
        <v>100</v>
      </c>
      <c r="S9" s="87"/>
      <c r="T9" s="17" t="s">
        <v>40</v>
      </c>
      <c r="U9" s="18">
        <f>SUM(U6:U8)</f>
        <v>261</v>
      </c>
      <c r="V9" s="19">
        <f>SUM(V6:V8)</f>
        <v>100.00000000000001</v>
      </c>
      <c r="W9" s="87"/>
      <c r="X9" s="62"/>
      <c r="Y9" s="63"/>
      <c r="Z9" s="64"/>
      <c r="AA9" s="87"/>
      <c r="AB9" s="28" t="s">
        <v>259</v>
      </c>
      <c r="AC9" s="29">
        <v>0.4</v>
      </c>
      <c r="AD9" s="29">
        <v>2.4000000000000004</v>
      </c>
      <c r="AE9" s="29">
        <v>2.0000000000000004</v>
      </c>
      <c r="AF9" s="29">
        <v>1.7747126436781606</v>
      </c>
      <c r="AG9" s="30">
        <v>0.45755665243297711</v>
      </c>
      <c r="AH9" s="87"/>
    </row>
    <row r="10" spans="1:34" ht="31.75" customHeight="1" x14ac:dyDescent="0.2">
      <c r="A10" s="39" t="s">
        <v>10</v>
      </c>
      <c r="B10" s="40" t="s">
        <v>39</v>
      </c>
      <c r="C10" s="84" t="s">
        <v>38</v>
      </c>
      <c r="D10" s="87"/>
      <c r="E10" s="79" t="s">
        <v>45</v>
      </c>
      <c r="F10" s="45" t="s">
        <v>39</v>
      </c>
      <c r="G10" s="45" t="s">
        <v>38</v>
      </c>
      <c r="H10" s="45"/>
      <c r="I10" s="44"/>
      <c r="J10" s="78"/>
      <c r="K10" s="87"/>
      <c r="L10" s="47" t="s">
        <v>62</v>
      </c>
      <c r="M10" s="48" t="s">
        <v>39</v>
      </c>
      <c r="N10" s="90" t="s">
        <v>38</v>
      </c>
      <c r="O10" s="87"/>
      <c r="P10" s="50"/>
      <c r="Q10" s="51"/>
      <c r="R10" s="52"/>
      <c r="S10" s="87"/>
      <c r="T10" s="59" t="s">
        <v>83</v>
      </c>
      <c r="U10" s="60" t="s">
        <v>39</v>
      </c>
      <c r="V10" s="92" t="s">
        <v>38</v>
      </c>
      <c r="W10" s="87"/>
      <c r="X10" s="65" t="s">
        <v>91</v>
      </c>
      <c r="Y10" s="66" t="s">
        <v>39</v>
      </c>
      <c r="Z10" s="94" t="s">
        <v>38</v>
      </c>
      <c r="AA10" s="87"/>
      <c r="AB10" s="28" t="s">
        <v>265</v>
      </c>
      <c r="AC10" s="29">
        <v>2</v>
      </c>
      <c r="AD10" s="29">
        <v>7.7</v>
      </c>
      <c r="AE10" s="29">
        <v>5.7</v>
      </c>
      <c r="AF10" s="29">
        <v>5.1915708812260517</v>
      </c>
      <c r="AG10" s="30">
        <v>1.1731310110107109</v>
      </c>
      <c r="AH10" s="87"/>
    </row>
    <row r="11" spans="1:34" ht="31.25" customHeight="1" x14ac:dyDescent="0.2">
      <c r="A11" s="36" t="s">
        <v>19</v>
      </c>
      <c r="B11" s="37">
        <v>7</v>
      </c>
      <c r="C11" s="169">
        <v>24.137931034482758</v>
      </c>
      <c r="D11" s="87"/>
      <c r="E11" s="77" t="s">
        <v>46</v>
      </c>
      <c r="F11" s="44">
        <v>92</v>
      </c>
      <c r="G11" s="170">
        <v>35.249042145593869</v>
      </c>
      <c r="H11" s="44"/>
      <c r="I11" s="44"/>
      <c r="J11" s="78"/>
      <c r="K11" s="87"/>
      <c r="L11" s="49" t="s">
        <v>288</v>
      </c>
      <c r="M11" s="8">
        <v>198</v>
      </c>
      <c r="N11" s="9">
        <v>75.862068965517238</v>
      </c>
      <c r="O11" s="87"/>
      <c r="P11" s="53" t="s">
        <v>72</v>
      </c>
      <c r="Q11" s="54" t="s">
        <v>39</v>
      </c>
      <c r="R11" s="91" t="s">
        <v>38</v>
      </c>
      <c r="S11" s="87"/>
      <c r="T11" s="17" t="s">
        <v>17</v>
      </c>
      <c r="U11" s="18">
        <v>131</v>
      </c>
      <c r="V11" s="19">
        <v>50.191570881226056</v>
      </c>
      <c r="W11" s="87"/>
      <c r="X11" s="62" t="s">
        <v>17</v>
      </c>
      <c r="Y11" s="63">
        <v>149</v>
      </c>
      <c r="Z11" s="64">
        <v>57.088122605363992</v>
      </c>
      <c r="AA11" s="87"/>
      <c r="AB11" s="28"/>
      <c r="AC11" s="29"/>
      <c r="AD11" s="29"/>
      <c r="AE11" s="29"/>
      <c r="AF11" s="29"/>
      <c r="AG11" s="30"/>
      <c r="AH11" s="87"/>
    </row>
    <row r="12" spans="1:34" ht="34.75" customHeight="1" x14ac:dyDescent="0.2">
      <c r="A12" s="36" t="s">
        <v>4</v>
      </c>
      <c r="B12" s="37">
        <v>63</v>
      </c>
      <c r="C12" s="169">
        <v>29.501915708812259</v>
      </c>
      <c r="D12" s="87"/>
      <c r="E12" s="80" t="s">
        <v>49</v>
      </c>
      <c r="F12" s="44">
        <v>55</v>
      </c>
      <c r="G12" s="170">
        <v>21.072796934865899</v>
      </c>
      <c r="H12" s="44"/>
      <c r="I12" s="44"/>
      <c r="J12" s="78"/>
      <c r="K12" s="87"/>
      <c r="L12" s="49" t="s">
        <v>289</v>
      </c>
      <c r="M12" s="8">
        <v>35</v>
      </c>
      <c r="N12" s="9">
        <v>13.409961685823754</v>
      </c>
      <c r="O12" s="87"/>
      <c r="P12" s="55" t="s">
        <v>288</v>
      </c>
      <c r="Q12" s="51">
        <v>202</v>
      </c>
      <c r="R12" s="52">
        <v>77.394636015325673</v>
      </c>
      <c r="S12" s="87"/>
      <c r="T12" s="17" t="s">
        <v>16</v>
      </c>
      <c r="U12" s="18">
        <v>130</v>
      </c>
      <c r="V12" s="19">
        <v>49.808429118773944</v>
      </c>
      <c r="W12" s="87"/>
      <c r="X12" s="62" t="s">
        <v>16</v>
      </c>
      <c r="Y12" s="63">
        <v>149</v>
      </c>
      <c r="Z12" s="64">
        <v>57.088122605363992</v>
      </c>
      <c r="AA12" s="87"/>
      <c r="AB12" s="181" t="s">
        <v>285</v>
      </c>
      <c r="AC12" s="182"/>
      <c r="AD12" s="182"/>
      <c r="AE12" s="182"/>
      <c r="AF12" s="182"/>
      <c r="AG12" s="183"/>
      <c r="AH12" s="87"/>
    </row>
    <row r="13" spans="1:34" x14ac:dyDescent="0.2">
      <c r="A13" s="36" t="s">
        <v>5</v>
      </c>
      <c r="B13" s="37">
        <v>77</v>
      </c>
      <c r="C13" s="169">
        <v>24.137931034482758</v>
      </c>
      <c r="D13" s="87"/>
      <c r="E13" s="77" t="s">
        <v>48</v>
      </c>
      <c r="F13" s="44">
        <v>38</v>
      </c>
      <c r="G13" s="170">
        <v>14.559386973180077</v>
      </c>
      <c r="H13" s="44"/>
      <c r="I13" s="44"/>
      <c r="J13" s="78"/>
      <c r="K13" s="87"/>
      <c r="L13" s="49" t="s">
        <v>63</v>
      </c>
      <c r="M13" s="8">
        <v>28</v>
      </c>
      <c r="N13" s="9">
        <v>10.727969348659004</v>
      </c>
      <c r="O13" s="87"/>
      <c r="P13" s="55" t="s">
        <v>289</v>
      </c>
      <c r="Q13" s="51">
        <v>11</v>
      </c>
      <c r="R13" s="52">
        <v>4.2145593869731801</v>
      </c>
      <c r="S13" s="87"/>
      <c r="T13" s="17" t="s">
        <v>40</v>
      </c>
      <c r="U13" s="18">
        <v>261</v>
      </c>
      <c r="V13" s="19">
        <v>100</v>
      </c>
      <c r="W13" s="87"/>
      <c r="X13" s="62" t="s">
        <v>40</v>
      </c>
      <c r="Y13" s="63">
        <v>256</v>
      </c>
      <c r="Z13" s="64">
        <v>98.084291187739453</v>
      </c>
      <c r="AA13" s="87"/>
      <c r="AB13" s="31" t="s">
        <v>89</v>
      </c>
      <c r="AC13" s="32" t="s">
        <v>52</v>
      </c>
      <c r="AD13" s="32" t="s">
        <v>53</v>
      </c>
      <c r="AE13" s="32" t="s">
        <v>56</v>
      </c>
      <c r="AF13" s="32" t="s">
        <v>54</v>
      </c>
      <c r="AG13" s="95" t="s">
        <v>55</v>
      </c>
      <c r="AH13" s="87"/>
    </row>
    <row r="14" spans="1:34" x14ac:dyDescent="0.2">
      <c r="A14" s="36" t="s">
        <v>2</v>
      </c>
      <c r="B14" s="37">
        <v>63</v>
      </c>
      <c r="C14" s="169">
        <v>9.1954022988505741</v>
      </c>
      <c r="D14" s="87"/>
      <c r="E14" s="77" t="s">
        <v>50</v>
      </c>
      <c r="F14" s="44">
        <v>54</v>
      </c>
      <c r="G14" s="170">
        <v>20.689655172413794</v>
      </c>
      <c r="H14" s="44"/>
      <c r="I14" s="44"/>
      <c r="J14" s="78"/>
      <c r="K14" s="87"/>
      <c r="L14" s="7" t="s">
        <v>40</v>
      </c>
      <c r="M14" s="8">
        <f>SUM(M11:M13)</f>
        <v>261</v>
      </c>
      <c r="N14" s="9">
        <f>SUM(N11:N13)</f>
        <v>100</v>
      </c>
      <c r="O14" s="87"/>
      <c r="P14" s="55" t="s">
        <v>63</v>
      </c>
      <c r="Q14" s="51">
        <v>48</v>
      </c>
      <c r="R14" s="52">
        <v>18.390804597701148</v>
      </c>
      <c r="S14" s="87"/>
      <c r="T14" s="17"/>
      <c r="U14" s="18"/>
      <c r="V14" s="19"/>
      <c r="W14" s="87"/>
      <c r="X14" s="62"/>
      <c r="Y14" s="63"/>
      <c r="Z14" s="64"/>
      <c r="AA14" s="87"/>
      <c r="AB14" s="28" t="s">
        <v>95</v>
      </c>
      <c r="AC14" s="29">
        <v>0</v>
      </c>
      <c r="AD14" s="29">
        <v>0.1</v>
      </c>
      <c r="AE14" s="29">
        <v>0.1</v>
      </c>
      <c r="AF14" s="29">
        <v>9.7318007662835604E-2</v>
      </c>
      <c r="AG14" s="30">
        <v>1.6186723591592084E-2</v>
      </c>
      <c r="AH14" s="87"/>
    </row>
    <row r="15" spans="1:34" ht="64" x14ac:dyDescent="0.2">
      <c r="A15" s="36" t="s">
        <v>7</v>
      </c>
      <c r="B15" s="37">
        <v>24</v>
      </c>
      <c r="C15" s="169">
        <v>8.0459770114942533</v>
      </c>
      <c r="D15" s="87"/>
      <c r="E15" s="77" t="s">
        <v>51</v>
      </c>
      <c r="F15" s="44">
        <v>22</v>
      </c>
      <c r="G15" s="170">
        <v>8.4291187739463602</v>
      </c>
      <c r="H15" s="44"/>
      <c r="I15" s="44"/>
      <c r="J15" s="78"/>
      <c r="K15" s="87"/>
      <c r="L15" s="7"/>
      <c r="M15" s="8"/>
      <c r="N15" s="9"/>
      <c r="O15" s="87"/>
      <c r="P15" s="50" t="s">
        <v>40</v>
      </c>
      <c r="Q15" s="51">
        <f>SUM(Q12:Q14)</f>
        <v>261</v>
      </c>
      <c r="R15" s="52">
        <f>SUM(R12:R14)</f>
        <v>100</v>
      </c>
      <c r="S15" s="87"/>
      <c r="T15" s="59" t="s">
        <v>84</v>
      </c>
      <c r="U15" s="60" t="s">
        <v>39</v>
      </c>
      <c r="V15" s="92" t="s">
        <v>38</v>
      </c>
      <c r="W15" s="87"/>
      <c r="X15" s="65" t="s">
        <v>92</v>
      </c>
      <c r="Y15" s="66" t="s">
        <v>39</v>
      </c>
      <c r="Z15" s="94" t="s">
        <v>38</v>
      </c>
      <c r="AA15" s="87"/>
      <c r="AB15" s="28" t="s">
        <v>96</v>
      </c>
      <c r="AC15" s="29">
        <v>0</v>
      </c>
      <c r="AD15" s="29">
        <v>0.89999999999999991</v>
      </c>
      <c r="AE15" s="29">
        <v>0.89999999999999991</v>
      </c>
      <c r="AF15" s="29">
        <v>0.74252873563218447</v>
      </c>
      <c r="AG15" s="30">
        <v>0.20303401604432861</v>
      </c>
      <c r="AH15" s="87"/>
    </row>
    <row r="16" spans="1:34" ht="32" x14ac:dyDescent="0.2">
      <c r="A16" s="36" t="s">
        <v>8</v>
      </c>
      <c r="B16" s="37">
        <v>21</v>
      </c>
      <c r="C16" s="169">
        <v>2.2988505747126435</v>
      </c>
      <c r="D16" s="87"/>
      <c r="E16" s="77" t="s">
        <v>40</v>
      </c>
      <c r="F16" s="44">
        <v>261</v>
      </c>
      <c r="G16" s="44">
        <v>100</v>
      </c>
      <c r="H16" s="44"/>
      <c r="I16" s="44"/>
      <c r="J16" s="78"/>
      <c r="K16" s="87"/>
      <c r="L16" s="47" t="s">
        <v>64</v>
      </c>
      <c r="M16" s="48" t="s">
        <v>39</v>
      </c>
      <c r="N16" s="90" t="s">
        <v>38</v>
      </c>
      <c r="O16" s="87"/>
      <c r="P16" s="50"/>
      <c r="Q16" s="51"/>
      <c r="R16" s="52"/>
      <c r="S16" s="87"/>
      <c r="T16" s="17" t="s">
        <v>17</v>
      </c>
      <c r="U16" s="18">
        <v>114</v>
      </c>
      <c r="V16" s="19">
        <v>43.678160919540232</v>
      </c>
      <c r="W16" s="87"/>
      <c r="X16" s="62" t="s">
        <v>17</v>
      </c>
      <c r="Y16" s="63">
        <v>8</v>
      </c>
      <c r="Z16" s="64">
        <v>3.0651340996168579</v>
      </c>
      <c r="AA16" s="87"/>
      <c r="AB16" s="28" t="s">
        <v>97</v>
      </c>
      <c r="AC16" s="29">
        <v>0</v>
      </c>
      <c r="AD16" s="29">
        <v>0.6</v>
      </c>
      <c r="AE16" s="29">
        <v>0.6</v>
      </c>
      <c r="AF16" s="29">
        <v>0.57011494252873296</v>
      </c>
      <c r="AG16" s="30">
        <v>0.13078015245389757</v>
      </c>
      <c r="AH16" s="87"/>
    </row>
    <row r="17" spans="1:34" ht="32" x14ac:dyDescent="0.2">
      <c r="A17" s="36" t="s">
        <v>9</v>
      </c>
      <c r="B17" s="37">
        <v>6</v>
      </c>
      <c r="C17" s="169">
        <v>2.6819923371647509</v>
      </c>
      <c r="D17" s="87"/>
      <c r="E17" s="77"/>
      <c r="F17" s="44"/>
      <c r="G17" s="44"/>
      <c r="H17" s="44"/>
      <c r="I17" s="44"/>
      <c r="J17" s="78"/>
      <c r="K17" s="87"/>
      <c r="L17" s="49" t="s">
        <v>288</v>
      </c>
      <c r="M17" s="8">
        <v>223</v>
      </c>
      <c r="N17" s="9">
        <v>85.440613026819932</v>
      </c>
      <c r="O17" s="87"/>
      <c r="P17" s="53" t="s">
        <v>73</v>
      </c>
      <c r="Q17" s="54" t="s">
        <v>39</v>
      </c>
      <c r="R17" s="91" t="s">
        <v>38</v>
      </c>
      <c r="S17" s="87"/>
      <c r="T17" s="17" t="s">
        <v>16</v>
      </c>
      <c r="U17" s="18">
        <v>147</v>
      </c>
      <c r="V17" s="19">
        <v>56.321839080459768</v>
      </c>
      <c r="W17" s="87"/>
      <c r="X17" s="62" t="s">
        <v>16</v>
      </c>
      <c r="Y17" s="63">
        <v>248</v>
      </c>
      <c r="Z17" s="64">
        <v>95.019157088122611</v>
      </c>
      <c r="AA17" s="87"/>
      <c r="AB17" s="28" t="s">
        <v>284</v>
      </c>
      <c r="AC17" s="29">
        <v>0</v>
      </c>
      <c r="AD17" s="29">
        <v>1.5999999999999999</v>
      </c>
      <c r="AE17" s="29">
        <v>1.5999999999999999</v>
      </c>
      <c r="AF17" s="29">
        <v>1.4099616858237594</v>
      </c>
      <c r="AG17" s="30">
        <v>0.30213407375925916</v>
      </c>
      <c r="AH17" s="87"/>
    </row>
    <row r="18" spans="1:34" x14ac:dyDescent="0.2">
      <c r="A18" s="36" t="s">
        <v>40</v>
      </c>
      <c r="B18" s="37">
        <v>261</v>
      </c>
      <c r="C18" s="38">
        <v>100</v>
      </c>
      <c r="D18" s="87"/>
      <c r="E18" s="79" t="s">
        <v>58</v>
      </c>
      <c r="F18" s="45" t="s">
        <v>39</v>
      </c>
      <c r="G18" s="45" t="s">
        <v>38</v>
      </c>
      <c r="H18" s="44"/>
      <c r="I18" s="44"/>
      <c r="J18" s="78"/>
      <c r="K18" s="87"/>
      <c r="L18" s="49" t="s">
        <v>289</v>
      </c>
      <c r="M18" s="8">
        <v>17</v>
      </c>
      <c r="N18" s="9">
        <v>6.5134099616858228</v>
      </c>
      <c r="O18" s="87"/>
      <c r="P18" s="55" t="s">
        <v>288</v>
      </c>
      <c r="Q18" s="51">
        <v>55</v>
      </c>
      <c r="R18" s="52">
        <v>21.072796934865899</v>
      </c>
      <c r="S18" s="87"/>
      <c r="T18" s="17" t="s">
        <v>40</v>
      </c>
      <c r="U18" s="18">
        <v>261</v>
      </c>
      <c r="V18" s="19">
        <v>100</v>
      </c>
      <c r="W18" s="87"/>
      <c r="X18" s="62" t="s">
        <v>40</v>
      </c>
      <c r="Y18" s="63">
        <v>256</v>
      </c>
      <c r="Z18" s="64">
        <v>98.084291187739453</v>
      </c>
      <c r="AA18" s="87"/>
      <c r="AB18" s="28"/>
      <c r="AC18" s="29"/>
      <c r="AD18" s="29"/>
      <c r="AE18" s="29"/>
      <c r="AF18" s="29"/>
      <c r="AG18" s="30"/>
      <c r="AH18" s="87"/>
    </row>
    <row r="19" spans="1:34" ht="16" thickBot="1" x14ac:dyDescent="0.25">
      <c r="A19" s="36"/>
      <c r="B19" s="37"/>
      <c r="C19" s="38"/>
      <c r="D19" s="87"/>
      <c r="E19" s="77" t="s">
        <v>126</v>
      </c>
      <c r="F19" s="44">
        <v>185</v>
      </c>
      <c r="G19" s="44">
        <v>70.88122605363985</v>
      </c>
      <c r="H19" s="44"/>
      <c r="I19" s="44"/>
      <c r="J19" s="78"/>
      <c r="K19" s="87"/>
      <c r="L19" s="49" t="s">
        <v>63</v>
      </c>
      <c r="M19" s="8">
        <v>21</v>
      </c>
      <c r="N19" s="9">
        <v>8.0459770114942533</v>
      </c>
      <c r="O19" s="87"/>
      <c r="P19" s="55" t="s">
        <v>289</v>
      </c>
      <c r="Q19" s="51">
        <v>100</v>
      </c>
      <c r="R19" s="52">
        <v>38.314176245210732</v>
      </c>
      <c r="S19" s="87"/>
      <c r="T19" s="17"/>
      <c r="U19" s="18"/>
      <c r="V19" s="19"/>
      <c r="W19" s="87"/>
      <c r="X19" s="62"/>
      <c r="Y19" s="63"/>
      <c r="Z19" s="64"/>
      <c r="AA19" s="87"/>
      <c r="AB19" s="33"/>
      <c r="AC19" s="34"/>
      <c r="AD19" s="34"/>
      <c r="AE19" s="34"/>
      <c r="AF19" s="34"/>
      <c r="AG19" s="35"/>
      <c r="AH19" s="87"/>
    </row>
    <row r="20" spans="1:34" ht="62.5" customHeight="1" x14ac:dyDescent="0.2">
      <c r="A20" s="71" t="s">
        <v>41</v>
      </c>
      <c r="B20" s="72" t="s">
        <v>39</v>
      </c>
      <c r="C20" s="85" t="s">
        <v>38</v>
      </c>
      <c r="D20" s="87"/>
      <c r="E20" s="77" t="s">
        <v>26</v>
      </c>
      <c r="F20" s="44">
        <v>74</v>
      </c>
      <c r="G20" s="44">
        <v>28.35249042145594</v>
      </c>
      <c r="H20" s="44"/>
      <c r="I20" s="44"/>
      <c r="J20" s="78"/>
      <c r="K20" s="87"/>
      <c r="L20" s="7" t="s">
        <v>40</v>
      </c>
      <c r="M20" s="8">
        <f>SUM(M17:M19)</f>
        <v>261</v>
      </c>
      <c r="N20" s="9">
        <f>SUM(N17:N19)</f>
        <v>100.00000000000001</v>
      </c>
      <c r="O20" s="87"/>
      <c r="P20" s="55" t="s">
        <v>63</v>
      </c>
      <c r="Q20" s="51">
        <v>106</v>
      </c>
      <c r="R20" s="52">
        <v>40.61302681992337</v>
      </c>
      <c r="S20" s="87"/>
      <c r="T20" s="61" t="s">
        <v>85</v>
      </c>
      <c r="U20" s="60" t="s">
        <v>39</v>
      </c>
      <c r="V20" s="92" t="s">
        <v>38</v>
      </c>
      <c r="W20" s="87"/>
      <c r="X20" s="65" t="s">
        <v>93</v>
      </c>
      <c r="Y20" s="66" t="s">
        <v>39</v>
      </c>
      <c r="Z20" s="94" t="s">
        <v>38</v>
      </c>
      <c r="AA20" s="87"/>
      <c r="AH20" s="87"/>
    </row>
    <row r="21" spans="1:34" x14ac:dyDescent="0.2">
      <c r="A21" s="36" t="s">
        <v>42</v>
      </c>
      <c r="B21" s="37">
        <v>97</v>
      </c>
      <c r="C21" s="169">
        <f>B21/261*100</f>
        <v>37.164750957854409</v>
      </c>
      <c r="D21" s="87"/>
      <c r="E21" s="77" t="s">
        <v>27</v>
      </c>
      <c r="F21" s="44">
        <v>2</v>
      </c>
      <c r="G21" s="44">
        <v>0.76628352490421447</v>
      </c>
      <c r="H21" s="44"/>
      <c r="I21" s="44"/>
      <c r="J21" s="78"/>
      <c r="K21" s="87"/>
      <c r="L21" s="7"/>
      <c r="M21" s="8"/>
      <c r="N21" s="9"/>
      <c r="O21" s="87"/>
      <c r="P21" s="50" t="s">
        <v>40</v>
      </c>
      <c r="Q21" s="51">
        <f>SUM(Q18:Q20)</f>
        <v>261</v>
      </c>
      <c r="R21" s="52">
        <f>SUM(R18:R20)</f>
        <v>100</v>
      </c>
      <c r="S21" s="87"/>
      <c r="T21" s="17" t="s">
        <v>17</v>
      </c>
      <c r="U21" s="18">
        <v>166</v>
      </c>
      <c r="V21" s="19">
        <v>63.601532567049816</v>
      </c>
      <c r="W21" s="87"/>
      <c r="X21" s="62" t="s">
        <v>17</v>
      </c>
      <c r="Y21" s="63">
        <v>9</v>
      </c>
      <c r="Z21" s="64">
        <v>3.4482758620689653</v>
      </c>
      <c r="AA21" s="87"/>
      <c r="AH21" s="87"/>
    </row>
    <row r="22" spans="1:34" ht="16" x14ac:dyDescent="0.2">
      <c r="A22" s="36" t="s">
        <v>43</v>
      </c>
      <c r="B22" s="37">
        <v>44</v>
      </c>
      <c r="C22" s="169">
        <f t="shared" ref="C22:C27" si="0">B22/261*100</f>
        <v>16.85823754789272</v>
      </c>
      <c r="D22" s="87"/>
      <c r="E22" s="77" t="s">
        <v>40</v>
      </c>
      <c r="F22" s="44">
        <v>261</v>
      </c>
      <c r="G22" s="44">
        <v>100</v>
      </c>
      <c r="H22" s="44"/>
      <c r="I22" s="44"/>
      <c r="J22" s="78"/>
      <c r="K22" s="87"/>
      <c r="L22" s="47" t="s">
        <v>65</v>
      </c>
      <c r="M22" s="48" t="s">
        <v>39</v>
      </c>
      <c r="N22" s="90" t="s">
        <v>38</v>
      </c>
      <c r="O22" s="87"/>
      <c r="P22" s="50"/>
      <c r="Q22" s="51"/>
      <c r="R22" s="52"/>
      <c r="S22" s="87"/>
      <c r="T22" s="17" t="s">
        <v>16</v>
      </c>
      <c r="U22" s="18">
        <v>93</v>
      </c>
      <c r="V22" s="19">
        <v>35.632183908045981</v>
      </c>
      <c r="W22" s="87"/>
      <c r="X22" s="62" t="s">
        <v>16</v>
      </c>
      <c r="Y22" s="63">
        <v>247</v>
      </c>
      <c r="Z22" s="64">
        <v>94.636015325670499</v>
      </c>
      <c r="AA22" s="87"/>
      <c r="AH22" s="87"/>
    </row>
    <row r="23" spans="1:34" ht="48" x14ac:dyDescent="0.2">
      <c r="A23" s="36" t="s">
        <v>22</v>
      </c>
      <c r="B23" s="37">
        <v>2</v>
      </c>
      <c r="C23" s="169">
        <f t="shared" si="0"/>
        <v>0.76628352490421447</v>
      </c>
      <c r="D23" s="87"/>
      <c r="E23" s="79"/>
      <c r="F23" s="45"/>
      <c r="G23" s="45"/>
      <c r="H23" s="44"/>
      <c r="I23" s="44"/>
      <c r="J23" s="78"/>
      <c r="K23" s="87"/>
      <c r="L23" s="49" t="s">
        <v>288</v>
      </c>
      <c r="M23" s="8">
        <v>216</v>
      </c>
      <c r="N23" s="9">
        <v>82.758620689655174</v>
      </c>
      <c r="O23" s="87"/>
      <c r="P23" s="53" t="s">
        <v>74</v>
      </c>
      <c r="Q23" s="54" t="s">
        <v>39</v>
      </c>
      <c r="R23" s="91" t="s">
        <v>38</v>
      </c>
      <c r="S23" s="87"/>
      <c r="T23" s="17" t="s">
        <v>40</v>
      </c>
      <c r="U23" s="18">
        <v>259</v>
      </c>
      <c r="V23" s="19">
        <f t="shared" ref="V23" si="1">U23/261*100</f>
        <v>99.23371647509579</v>
      </c>
      <c r="W23" s="87"/>
      <c r="X23" s="62" t="s">
        <v>40</v>
      </c>
      <c r="Y23" s="63">
        <v>256</v>
      </c>
      <c r="Z23" s="64">
        <v>98.084291187739453</v>
      </c>
      <c r="AA23" s="87"/>
    </row>
    <row r="24" spans="1:34" x14ac:dyDescent="0.2">
      <c r="A24" s="36" t="s">
        <v>6</v>
      </c>
      <c r="B24" s="37">
        <v>5</v>
      </c>
      <c r="C24" s="169">
        <f t="shared" si="0"/>
        <v>1.9157088122605364</v>
      </c>
      <c r="D24" s="87"/>
      <c r="E24" s="79" t="s">
        <v>58</v>
      </c>
      <c r="F24" s="45" t="s">
        <v>39</v>
      </c>
      <c r="G24" s="45" t="s">
        <v>38</v>
      </c>
      <c r="H24" s="44"/>
      <c r="I24" s="44"/>
      <c r="J24" s="78"/>
      <c r="K24" s="87"/>
      <c r="L24" s="49" t="s">
        <v>289</v>
      </c>
      <c r="M24" s="8">
        <v>12</v>
      </c>
      <c r="N24" s="9">
        <v>4.5977011494252871</v>
      </c>
      <c r="O24" s="87"/>
      <c r="P24" s="55" t="s">
        <v>75</v>
      </c>
      <c r="Q24" s="51">
        <v>226</v>
      </c>
      <c r="R24" s="52">
        <v>86.59003831417624</v>
      </c>
      <c r="S24" s="87"/>
      <c r="T24" s="17"/>
      <c r="U24" s="18"/>
      <c r="V24" s="19"/>
      <c r="W24" s="87"/>
      <c r="X24" s="62"/>
      <c r="Y24" s="63"/>
      <c r="Z24" s="64"/>
      <c r="AA24" s="87"/>
    </row>
    <row r="25" spans="1:34" ht="48" x14ac:dyDescent="0.2">
      <c r="A25" s="36" t="s">
        <v>24</v>
      </c>
      <c r="B25" s="37">
        <v>98</v>
      </c>
      <c r="C25" s="169">
        <f t="shared" si="0"/>
        <v>37.547892720306514</v>
      </c>
      <c r="D25" s="87"/>
      <c r="E25" s="77" t="s">
        <v>126</v>
      </c>
      <c r="F25" s="44">
        <v>134</v>
      </c>
      <c r="G25" s="170">
        <v>51.340996168582379</v>
      </c>
      <c r="H25" s="44"/>
      <c r="I25" s="44"/>
      <c r="J25" s="78"/>
      <c r="K25" s="87"/>
      <c r="L25" s="49" t="s">
        <v>63</v>
      </c>
      <c r="M25" s="8">
        <v>33</v>
      </c>
      <c r="N25" s="9">
        <f>M25/261*100</f>
        <v>12.643678160919542</v>
      </c>
      <c r="O25" s="87"/>
      <c r="P25" s="55" t="s">
        <v>76</v>
      </c>
      <c r="Q25" s="51">
        <v>0</v>
      </c>
      <c r="R25" s="52">
        <v>0</v>
      </c>
      <c r="S25" s="87"/>
      <c r="T25" s="59" t="s">
        <v>86</v>
      </c>
      <c r="U25" s="21" t="s">
        <v>39</v>
      </c>
      <c r="V25" s="93" t="s">
        <v>38</v>
      </c>
      <c r="X25" s="65" t="s">
        <v>94</v>
      </c>
      <c r="Y25" s="66" t="s">
        <v>39</v>
      </c>
      <c r="Z25" s="94" t="s">
        <v>38</v>
      </c>
      <c r="AA25" s="87"/>
    </row>
    <row r="26" spans="1:34" x14ac:dyDescent="0.2">
      <c r="A26" s="36" t="s">
        <v>25</v>
      </c>
      <c r="B26" s="37">
        <v>15</v>
      </c>
      <c r="C26" s="169">
        <f t="shared" si="0"/>
        <v>5.7471264367816088</v>
      </c>
      <c r="D26" s="87"/>
      <c r="E26" s="77" t="s">
        <v>26</v>
      </c>
      <c r="F26" s="44">
        <v>98</v>
      </c>
      <c r="G26" s="170">
        <v>37.547892720306514</v>
      </c>
      <c r="H26" s="44"/>
      <c r="I26" s="44"/>
      <c r="J26" s="78"/>
      <c r="K26" s="87"/>
      <c r="L26" s="7" t="s">
        <v>40</v>
      </c>
      <c r="M26" s="8">
        <f>SUM(M23:M25)</f>
        <v>261</v>
      </c>
      <c r="N26" s="9">
        <f>SUM(N23:N25)</f>
        <v>100</v>
      </c>
      <c r="O26" s="87"/>
      <c r="P26" s="55" t="s">
        <v>77</v>
      </c>
      <c r="Q26" s="51">
        <v>178</v>
      </c>
      <c r="R26" s="52">
        <v>68.199233716475092</v>
      </c>
      <c r="S26" s="87"/>
      <c r="T26" s="17" t="s">
        <v>17</v>
      </c>
      <c r="U26" s="18">
        <v>76</v>
      </c>
      <c r="V26" s="19">
        <v>29.118773946360154</v>
      </c>
      <c r="X26" s="62" t="s">
        <v>17</v>
      </c>
      <c r="Y26" s="63">
        <v>8</v>
      </c>
      <c r="Z26" s="64">
        <v>3.0651340996168579</v>
      </c>
      <c r="AA26" s="87"/>
    </row>
    <row r="27" spans="1:34" x14ac:dyDescent="0.2">
      <c r="A27" s="36" t="s">
        <v>40</v>
      </c>
      <c r="B27" s="37">
        <v>261</v>
      </c>
      <c r="C27" s="38">
        <f t="shared" si="0"/>
        <v>100</v>
      </c>
      <c r="D27" s="87"/>
      <c r="E27" s="77" t="s">
        <v>27</v>
      </c>
      <c r="F27" s="44">
        <v>29</v>
      </c>
      <c r="G27" s="170">
        <v>11.111111111111111</v>
      </c>
      <c r="H27" s="44"/>
      <c r="I27" s="44"/>
      <c r="J27" s="78"/>
      <c r="K27" s="87"/>
      <c r="L27" s="7"/>
      <c r="M27" s="8"/>
      <c r="N27" s="9"/>
      <c r="O27" s="87"/>
      <c r="P27" s="50" t="s">
        <v>78</v>
      </c>
      <c r="Q27" s="51">
        <v>0</v>
      </c>
      <c r="R27" s="52">
        <v>0</v>
      </c>
      <c r="S27" s="87"/>
      <c r="T27" s="17" t="s">
        <v>16</v>
      </c>
      <c r="U27" s="18">
        <v>183</v>
      </c>
      <c r="V27" s="19">
        <v>70.114942528735639</v>
      </c>
      <c r="X27" s="62" t="s">
        <v>16</v>
      </c>
      <c r="Y27" s="63">
        <v>248</v>
      </c>
      <c r="Z27" s="64">
        <v>95.019157088122611</v>
      </c>
      <c r="AA27" s="87"/>
    </row>
    <row r="28" spans="1:34" ht="32" x14ac:dyDescent="0.2">
      <c r="A28" s="36"/>
      <c r="B28" s="37"/>
      <c r="C28" s="38"/>
      <c r="D28" s="87"/>
      <c r="E28" s="77" t="s">
        <v>40</v>
      </c>
      <c r="F28" s="44">
        <v>261</v>
      </c>
      <c r="G28" s="44">
        <v>100</v>
      </c>
      <c r="H28" s="44"/>
      <c r="I28" s="44"/>
      <c r="J28" s="78"/>
      <c r="K28" s="87"/>
      <c r="L28" s="47" t="s">
        <v>66</v>
      </c>
      <c r="M28" s="48" t="s">
        <v>39</v>
      </c>
      <c r="N28" s="90" t="s">
        <v>38</v>
      </c>
      <c r="O28" s="87"/>
      <c r="P28" s="55" t="s">
        <v>79</v>
      </c>
      <c r="Q28" s="51">
        <v>184</v>
      </c>
      <c r="R28" s="52">
        <v>70.498084291187737</v>
      </c>
      <c r="S28" s="87"/>
      <c r="T28" s="17" t="s">
        <v>40</v>
      </c>
      <c r="U28" s="18">
        <v>259</v>
      </c>
      <c r="V28" s="19">
        <v>99.23371647509579</v>
      </c>
      <c r="X28" s="62" t="s">
        <v>40</v>
      </c>
      <c r="Y28" s="63">
        <v>256</v>
      </c>
      <c r="Z28" s="64">
        <v>98.084291187739453</v>
      </c>
      <c r="AA28" s="87"/>
    </row>
    <row r="29" spans="1:34" ht="16" thickBot="1" x14ac:dyDescent="0.25">
      <c r="A29" s="39" t="s">
        <v>242</v>
      </c>
      <c r="B29" s="40" t="s">
        <v>39</v>
      </c>
      <c r="C29" s="84" t="s">
        <v>38</v>
      </c>
      <c r="E29" s="77"/>
      <c r="F29" s="44"/>
      <c r="G29" s="44"/>
      <c r="H29" s="44"/>
      <c r="I29" s="44"/>
      <c r="J29" s="78"/>
      <c r="K29" s="87"/>
      <c r="L29" s="49" t="s">
        <v>288</v>
      </c>
      <c r="M29" s="8">
        <v>17</v>
      </c>
      <c r="N29" s="9">
        <v>6.5134099616858236</v>
      </c>
      <c r="O29" s="87"/>
      <c r="P29" s="55" t="s">
        <v>82</v>
      </c>
      <c r="Q29" s="51">
        <v>211</v>
      </c>
      <c r="R29" s="52">
        <v>80.842911877394641</v>
      </c>
      <c r="S29" s="87"/>
      <c r="T29" s="23"/>
      <c r="U29" s="24"/>
      <c r="V29" s="25"/>
      <c r="X29" s="67"/>
      <c r="Y29" s="68"/>
      <c r="Z29" s="69"/>
      <c r="AA29" s="87"/>
    </row>
    <row r="30" spans="1:34" x14ac:dyDescent="0.2">
      <c r="A30" s="36" t="s">
        <v>243</v>
      </c>
      <c r="B30" s="37">
        <v>177</v>
      </c>
      <c r="C30" s="169">
        <f>B30/261*100</f>
        <v>67.81609195402298</v>
      </c>
      <c r="E30" s="79" t="s">
        <v>57</v>
      </c>
      <c r="F30" s="45" t="s">
        <v>52</v>
      </c>
      <c r="G30" s="45" t="s">
        <v>53</v>
      </c>
      <c r="H30" s="45" t="s">
        <v>56</v>
      </c>
      <c r="I30" s="45" t="s">
        <v>54</v>
      </c>
      <c r="J30" s="88" t="s">
        <v>55</v>
      </c>
      <c r="K30" s="87"/>
      <c r="L30" s="49" t="s">
        <v>289</v>
      </c>
      <c r="M30" s="8">
        <v>231</v>
      </c>
      <c r="N30" s="9">
        <v>88.505747126436788</v>
      </c>
      <c r="O30" s="87"/>
      <c r="P30" s="55" t="s">
        <v>80</v>
      </c>
      <c r="Q30" s="51">
        <v>0</v>
      </c>
      <c r="R30" s="52">
        <v>0</v>
      </c>
      <c r="S30" s="87"/>
    </row>
    <row r="31" spans="1:34" x14ac:dyDescent="0.2">
      <c r="A31" s="36" t="s">
        <v>244</v>
      </c>
      <c r="B31" s="37">
        <v>84</v>
      </c>
      <c r="C31" s="169">
        <f>B31/261*100</f>
        <v>32.183908045977013</v>
      </c>
      <c r="E31" s="77" t="s">
        <v>58</v>
      </c>
      <c r="F31" s="44">
        <v>0</v>
      </c>
      <c r="G31" s="44">
        <v>5</v>
      </c>
      <c r="H31" s="44">
        <v>5</v>
      </c>
      <c r="I31" s="170">
        <v>2.0229885057471266</v>
      </c>
      <c r="J31" s="171">
        <v>0.96049280012821703</v>
      </c>
      <c r="K31" s="87"/>
      <c r="L31" s="49" t="s">
        <v>63</v>
      </c>
      <c r="M31" s="8">
        <v>13</v>
      </c>
      <c r="N31" s="9">
        <v>4.980842911877394</v>
      </c>
      <c r="O31" s="87"/>
      <c r="P31" s="55" t="s">
        <v>63</v>
      </c>
      <c r="Q31" s="51">
        <v>0</v>
      </c>
      <c r="R31" s="52">
        <v>0</v>
      </c>
      <c r="S31" s="87"/>
    </row>
    <row r="32" spans="1:34" ht="16" thickBot="1" x14ac:dyDescent="0.25">
      <c r="A32" s="41" t="s">
        <v>40</v>
      </c>
      <c r="B32" s="42">
        <f>SUM(B30:B31)</f>
        <v>261</v>
      </c>
      <c r="C32" s="43">
        <v>100</v>
      </c>
      <c r="E32" s="81" t="s">
        <v>59</v>
      </c>
      <c r="F32" s="44">
        <v>0</v>
      </c>
      <c r="G32" s="44">
        <v>7</v>
      </c>
      <c r="H32" s="44">
        <v>7</v>
      </c>
      <c r="I32" s="170">
        <v>2.5134099616858236</v>
      </c>
      <c r="J32" s="171">
        <v>1.6210194621501661</v>
      </c>
      <c r="K32" s="87"/>
      <c r="L32" s="7" t="s">
        <v>40</v>
      </c>
      <c r="M32" s="8">
        <f>SUM(M29:M31)</f>
        <v>261</v>
      </c>
      <c r="N32" s="9">
        <f>SUM(N29:N31)</f>
        <v>100</v>
      </c>
      <c r="O32" s="87"/>
      <c r="P32" s="55" t="s">
        <v>81</v>
      </c>
      <c r="Q32" s="51">
        <v>15</v>
      </c>
      <c r="R32" s="52">
        <v>5.7471264367816088</v>
      </c>
      <c r="S32" s="87"/>
    </row>
    <row r="33" spans="5:19" ht="16" thickBot="1" x14ac:dyDescent="0.25">
      <c r="E33" s="77" t="s">
        <v>60</v>
      </c>
      <c r="F33" s="44">
        <v>0</v>
      </c>
      <c r="G33" s="44">
        <v>12</v>
      </c>
      <c r="H33" s="44">
        <v>12</v>
      </c>
      <c r="I33" s="170">
        <v>4.8850574712643677</v>
      </c>
      <c r="J33" s="171">
        <v>2.407162169074367</v>
      </c>
      <c r="K33" s="87"/>
      <c r="L33" s="7"/>
      <c r="M33" s="8"/>
      <c r="N33" s="9"/>
      <c r="O33" s="87"/>
      <c r="P33" s="56"/>
      <c r="Q33" s="57"/>
      <c r="R33" s="58"/>
      <c r="S33" s="87"/>
    </row>
    <row r="34" spans="5:19" ht="33" thickBot="1" x14ac:dyDescent="0.25">
      <c r="E34" s="82"/>
      <c r="F34" s="46"/>
      <c r="G34" s="46"/>
      <c r="H34" s="46"/>
      <c r="I34" s="46"/>
      <c r="J34" s="83"/>
      <c r="K34" s="87"/>
      <c r="L34" s="47" t="s">
        <v>67</v>
      </c>
      <c r="M34" s="48" t="s">
        <v>39</v>
      </c>
      <c r="N34" s="90" t="s">
        <v>38</v>
      </c>
      <c r="O34" s="87"/>
      <c r="S34" s="87"/>
    </row>
    <row r="35" spans="5:19" x14ac:dyDescent="0.2">
      <c r="L35" s="49" t="s">
        <v>288</v>
      </c>
      <c r="M35" s="8">
        <v>19</v>
      </c>
      <c r="N35" s="9">
        <v>7.2796934865900385</v>
      </c>
      <c r="O35" s="87"/>
      <c r="S35" s="87"/>
    </row>
    <row r="36" spans="5:19" x14ac:dyDescent="0.2">
      <c r="L36" s="49" t="s">
        <v>289</v>
      </c>
      <c r="M36" s="8">
        <v>180</v>
      </c>
      <c r="N36" s="9">
        <v>68.965517241379317</v>
      </c>
      <c r="O36" s="87"/>
      <c r="S36" s="87"/>
    </row>
    <row r="37" spans="5:19" x14ac:dyDescent="0.2">
      <c r="L37" s="49" t="s">
        <v>63</v>
      </c>
      <c r="M37" s="8">
        <v>62</v>
      </c>
      <c r="N37" s="9">
        <v>23.754789272030653</v>
      </c>
      <c r="O37" s="87"/>
      <c r="S37" s="87"/>
    </row>
    <row r="38" spans="5:19" x14ac:dyDescent="0.2">
      <c r="L38" s="7" t="s">
        <v>40</v>
      </c>
      <c r="M38" s="8">
        <f>SUM(M35:M37)</f>
        <v>261</v>
      </c>
      <c r="N38" s="9">
        <f>SUM(N35:N37)</f>
        <v>100</v>
      </c>
      <c r="O38" s="87"/>
      <c r="S38" s="87"/>
    </row>
    <row r="39" spans="5:19" x14ac:dyDescent="0.2">
      <c r="L39" s="7"/>
      <c r="M39" s="8"/>
      <c r="N39" s="9"/>
      <c r="O39" s="87"/>
      <c r="S39" s="87"/>
    </row>
    <row r="40" spans="5:19" ht="32" x14ac:dyDescent="0.2">
      <c r="L40" s="47" t="s">
        <v>68</v>
      </c>
      <c r="M40" s="48" t="s">
        <v>39</v>
      </c>
      <c r="N40" s="90" t="s">
        <v>38</v>
      </c>
      <c r="O40" s="87"/>
    </row>
    <row r="41" spans="5:19" x14ac:dyDescent="0.2">
      <c r="L41" s="49" t="s">
        <v>288</v>
      </c>
      <c r="M41" s="8">
        <v>251</v>
      </c>
      <c r="N41" s="9">
        <v>96.168582375478934</v>
      </c>
      <c r="O41" s="87"/>
    </row>
    <row r="42" spans="5:19" x14ac:dyDescent="0.2">
      <c r="L42" s="49" t="s">
        <v>289</v>
      </c>
      <c r="M42" s="8">
        <v>0</v>
      </c>
      <c r="N42" s="9">
        <v>0</v>
      </c>
      <c r="O42" s="87"/>
    </row>
    <row r="43" spans="5:19" x14ac:dyDescent="0.2">
      <c r="L43" s="49" t="s">
        <v>63</v>
      </c>
      <c r="M43" s="8">
        <v>10</v>
      </c>
      <c r="N43" s="9">
        <v>3.8314176245210727</v>
      </c>
      <c r="O43" s="87"/>
    </row>
    <row r="44" spans="5:19" x14ac:dyDescent="0.2">
      <c r="L44" s="7" t="s">
        <v>40</v>
      </c>
      <c r="M44" s="8">
        <f>SUM(M41:M43)</f>
        <v>261</v>
      </c>
      <c r="N44" s="9">
        <f>SUM(N41:N43)</f>
        <v>100</v>
      </c>
      <c r="O44" s="87"/>
    </row>
    <row r="45" spans="5:19" x14ac:dyDescent="0.2">
      <c r="L45" s="7"/>
      <c r="M45" s="8"/>
      <c r="N45" s="9"/>
      <c r="O45" s="87"/>
    </row>
    <row r="46" spans="5:19" ht="32" x14ac:dyDescent="0.2">
      <c r="L46" s="47" t="s">
        <v>69</v>
      </c>
      <c r="M46" s="48" t="s">
        <v>39</v>
      </c>
      <c r="N46" s="90" t="s">
        <v>38</v>
      </c>
      <c r="O46" s="87"/>
    </row>
    <row r="47" spans="5:19" x14ac:dyDescent="0.2">
      <c r="L47" s="49" t="s">
        <v>288</v>
      </c>
      <c r="M47" s="8">
        <v>18</v>
      </c>
      <c r="N47" s="9">
        <v>6.8965517241379306</v>
      </c>
      <c r="O47" s="87"/>
    </row>
    <row r="48" spans="5:19" x14ac:dyDescent="0.2">
      <c r="L48" s="49" t="s">
        <v>289</v>
      </c>
      <c r="M48" s="8">
        <v>213</v>
      </c>
      <c r="N48" s="9">
        <v>81.609195402298852</v>
      </c>
      <c r="O48" s="87"/>
    </row>
    <row r="49" spans="12:15" x14ac:dyDescent="0.2">
      <c r="L49" s="49" t="s">
        <v>63</v>
      </c>
      <c r="M49" s="8">
        <v>30</v>
      </c>
      <c r="N49" s="9">
        <v>11.494252873563218</v>
      </c>
      <c r="O49" s="87"/>
    </row>
    <row r="50" spans="12:15" x14ac:dyDescent="0.2">
      <c r="L50" s="7" t="s">
        <v>40</v>
      </c>
      <c r="M50" s="8">
        <f>SUM(M47:M49)</f>
        <v>261</v>
      </c>
      <c r="N50" s="9">
        <f>SUM(N47:N49)</f>
        <v>100</v>
      </c>
      <c r="O50" s="87"/>
    </row>
    <row r="51" spans="12:15" x14ac:dyDescent="0.2">
      <c r="L51" s="7"/>
      <c r="M51" s="8"/>
      <c r="N51" s="9"/>
      <c r="O51" s="87"/>
    </row>
    <row r="52" spans="12:15" ht="32" x14ac:dyDescent="0.2">
      <c r="L52" s="47" t="s">
        <v>70</v>
      </c>
      <c r="M52" s="48" t="s">
        <v>39</v>
      </c>
      <c r="N52" s="90" t="s">
        <v>38</v>
      </c>
      <c r="O52" s="87"/>
    </row>
    <row r="53" spans="12:15" x14ac:dyDescent="0.2">
      <c r="L53" s="49" t="s">
        <v>288</v>
      </c>
      <c r="M53" s="8">
        <v>200</v>
      </c>
      <c r="N53" s="9">
        <v>76.628352490421463</v>
      </c>
      <c r="O53" s="87"/>
    </row>
    <row r="54" spans="12:15" x14ac:dyDescent="0.2">
      <c r="L54" s="49" t="s">
        <v>289</v>
      </c>
      <c r="M54" s="8">
        <v>4</v>
      </c>
      <c r="N54" s="9">
        <v>1.5325670498084289</v>
      </c>
      <c r="O54" s="87"/>
    </row>
    <row r="55" spans="12:15" x14ac:dyDescent="0.2">
      <c r="L55" s="49" t="s">
        <v>63</v>
      </c>
      <c r="M55" s="8">
        <v>57</v>
      </c>
      <c r="N55" s="9">
        <v>21.839080459770116</v>
      </c>
      <c r="O55" s="87"/>
    </row>
    <row r="56" spans="12:15" x14ac:dyDescent="0.2">
      <c r="L56" s="7" t="s">
        <v>40</v>
      </c>
      <c r="M56" s="8">
        <f>SUM(M53:M55)</f>
        <v>261</v>
      </c>
      <c r="N56" s="9">
        <f>SUM(N53:N55)</f>
        <v>100.00000000000001</v>
      </c>
      <c r="O56" s="87"/>
    </row>
    <row r="57" spans="12:15" ht="16" thickBot="1" x14ac:dyDescent="0.25">
      <c r="L57" s="12"/>
      <c r="M57" s="13"/>
      <c r="N57" s="14"/>
      <c r="O57" s="87"/>
    </row>
  </sheetData>
  <customSheetViews>
    <customSheetView guid="{23D2DACE-FD8F-C54F-9199-5E0290BA873B}" scale="117" topLeftCell="G18">
      <selection activeCell="P6" sqref="P6"/>
      <pageMargins left="0.7" right="0.7" top="0.75" bottom="0.75" header="0.3" footer="0.3"/>
      <pageSetup paperSize="9" orientation="portrait" horizontalDpi="4294967293" verticalDpi="0" r:id="rId1"/>
    </customSheetView>
  </customSheetViews>
  <mergeCells count="9">
    <mergeCell ref="AB5:AG5"/>
    <mergeCell ref="AB12:AG12"/>
    <mergeCell ref="AB3:AG3"/>
    <mergeCell ref="P3:R3"/>
    <mergeCell ref="A3:C3"/>
    <mergeCell ref="E3:J3"/>
    <mergeCell ref="L3:N3"/>
    <mergeCell ref="T3:V3"/>
    <mergeCell ref="X3:Z3"/>
  </mergeCells>
  <pageMargins left="0.7" right="0.7" top="0.75" bottom="0.75" header="0.3" footer="0.3"/>
  <pageSetup paperSize="9" orientation="portrait" horizontalDpi="4294967293"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0541C-8E1A-4F9E-A5B3-8D85CB055AA4}">
  <dimension ref="A1:R28"/>
  <sheetViews>
    <sheetView zoomScale="80" zoomScaleNormal="80" workbookViewId="0">
      <selection activeCell="J3" sqref="J3:Q3"/>
    </sheetView>
  </sheetViews>
  <sheetFormatPr baseColWidth="10" defaultColWidth="8.83203125" defaultRowHeight="15" x14ac:dyDescent="0.2"/>
  <cols>
    <col min="1" max="1" width="18.5" customWidth="1"/>
    <col min="4" max="4" width="11.1640625" customWidth="1"/>
    <col min="9" max="9" width="8.83203125" style="89"/>
    <col min="10" max="10" width="18.33203125" bestFit="1" customWidth="1"/>
    <col min="18" max="18" width="8.83203125" style="89"/>
  </cols>
  <sheetData>
    <row r="1" spans="1:18" ht="21" x14ac:dyDescent="0.25">
      <c r="A1" s="136" t="s">
        <v>271</v>
      </c>
      <c r="B1" s="136"/>
      <c r="C1" s="136"/>
      <c r="D1" s="136"/>
    </row>
    <row r="2" spans="1:18" ht="16" thickBot="1" x14ac:dyDescent="0.25"/>
    <row r="3" spans="1:18" ht="21" x14ac:dyDescent="0.25">
      <c r="A3" s="205" t="s">
        <v>270</v>
      </c>
      <c r="B3" s="206"/>
      <c r="C3" s="206"/>
      <c r="D3" s="206"/>
      <c r="E3" s="206"/>
      <c r="F3" s="206"/>
      <c r="G3" s="206"/>
      <c r="H3" s="207"/>
      <c r="I3" s="87"/>
      <c r="J3" s="208" t="s">
        <v>286</v>
      </c>
      <c r="K3" s="209"/>
      <c r="L3" s="209"/>
      <c r="M3" s="209"/>
      <c r="N3" s="209"/>
      <c r="O3" s="209"/>
      <c r="P3" s="209"/>
      <c r="Q3" s="210"/>
      <c r="R3" s="87"/>
    </row>
    <row r="4" spans="1:18" x14ac:dyDescent="0.2">
      <c r="A4" s="7"/>
      <c r="B4" s="8"/>
      <c r="C4" s="8"/>
      <c r="D4" s="8"/>
      <c r="E4" s="8"/>
      <c r="F4" s="8"/>
      <c r="G4" s="8"/>
      <c r="H4" s="9"/>
      <c r="I4" s="87"/>
      <c r="J4" s="17"/>
      <c r="K4" s="18"/>
      <c r="L4" s="18"/>
      <c r="M4" s="18"/>
      <c r="N4" s="18"/>
      <c r="O4" s="18"/>
      <c r="P4" s="18"/>
      <c r="Q4" s="19"/>
      <c r="R4" s="87"/>
    </row>
    <row r="5" spans="1:18" x14ac:dyDescent="0.2">
      <c r="A5" s="10" t="s">
        <v>28</v>
      </c>
      <c r="B5" s="11" t="s">
        <v>29</v>
      </c>
      <c r="C5" s="11" t="s">
        <v>30</v>
      </c>
      <c r="D5" s="8"/>
      <c r="E5" s="8"/>
      <c r="F5" s="8"/>
      <c r="G5" s="8"/>
      <c r="H5" s="9"/>
      <c r="I5" s="87"/>
      <c r="J5" s="20" t="s">
        <v>28</v>
      </c>
      <c r="K5" s="21" t="s">
        <v>29</v>
      </c>
      <c r="L5" s="21" t="s">
        <v>30</v>
      </c>
      <c r="M5" s="18"/>
      <c r="N5" s="18"/>
      <c r="O5" s="18"/>
      <c r="P5" s="18"/>
      <c r="Q5" s="19"/>
      <c r="R5" s="87"/>
    </row>
    <row r="6" spans="1:18" x14ac:dyDescent="0.2">
      <c r="A6" s="7" t="s">
        <v>31</v>
      </c>
      <c r="B6" s="8">
        <v>0.98629999999999995</v>
      </c>
      <c r="C6" s="8">
        <v>1.38E-2</v>
      </c>
      <c r="D6" s="8"/>
      <c r="E6" s="8"/>
      <c r="F6" s="8"/>
      <c r="G6" s="8"/>
      <c r="H6" s="9"/>
      <c r="I6" s="87"/>
      <c r="J6" s="17" t="s">
        <v>31</v>
      </c>
      <c r="K6" s="18">
        <v>0.60019999999999996</v>
      </c>
      <c r="L6" s="22">
        <v>0</v>
      </c>
      <c r="M6" s="18"/>
      <c r="N6" s="18"/>
      <c r="O6" s="18"/>
      <c r="P6" s="18"/>
      <c r="Q6" s="19"/>
      <c r="R6" s="87"/>
    </row>
    <row r="7" spans="1:18" x14ac:dyDescent="0.2">
      <c r="A7" s="7" t="s">
        <v>32</v>
      </c>
      <c r="B7" s="8">
        <v>6.5299999999999997E-2</v>
      </c>
      <c r="C7" s="8">
        <v>0.21629999999999999</v>
      </c>
      <c r="D7" s="8"/>
      <c r="E7" s="8"/>
      <c r="F7" s="8"/>
      <c r="G7" s="8"/>
      <c r="H7" s="9"/>
      <c r="I7" s="87"/>
      <c r="J7" s="17" t="s">
        <v>32</v>
      </c>
      <c r="K7" s="18">
        <v>0.28320000000000001</v>
      </c>
      <c r="L7" s="22">
        <v>0</v>
      </c>
      <c r="M7" s="18"/>
      <c r="N7" s="18"/>
      <c r="O7" s="18"/>
      <c r="P7" s="18"/>
      <c r="Q7" s="19"/>
      <c r="R7" s="87"/>
    </row>
    <row r="8" spans="1:18" x14ac:dyDescent="0.2">
      <c r="A8" s="7" t="s">
        <v>33</v>
      </c>
      <c r="B8" s="8">
        <v>87</v>
      </c>
      <c r="C8" s="8">
        <v>0</v>
      </c>
      <c r="D8" s="8"/>
      <c r="E8" s="8"/>
      <c r="F8" s="8"/>
      <c r="G8" s="8"/>
      <c r="H8" s="9"/>
      <c r="I8" s="87"/>
      <c r="J8" s="17" t="s">
        <v>33</v>
      </c>
      <c r="K8" s="18">
        <v>77.211100000000002</v>
      </c>
      <c r="L8" s="22">
        <v>0</v>
      </c>
      <c r="M8" s="18"/>
      <c r="N8" s="18"/>
      <c r="O8" s="18"/>
      <c r="P8" s="18"/>
      <c r="Q8" s="19"/>
      <c r="R8" s="87"/>
    </row>
    <row r="9" spans="1:18" x14ac:dyDescent="0.2">
      <c r="A9" s="7" t="s">
        <v>34</v>
      </c>
      <c r="B9" s="8">
        <v>0.83889999999999998</v>
      </c>
      <c r="C9" s="8">
        <v>3.0300000000000001E-2</v>
      </c>
      <c r="D9" s="8"/>
      <c r="E9" s="8"/>
      <c r="F9" s="8"/>
      <c r="G9" s="8"/>
      <c r="H9" s="9"/>
      <c r="I9" s="87"/>
      <c r="J9" s="17" t="s">
        <v>34</v>
      </c>
      <c r="K9" s="18">
        <v>32.457700000000003</v>
      </c>
      <c r="L9" s="22">
        <v>0</v>
      </c>
      <c r="M9" s="18"/>
      <c r="N9" s="18"/>
      <c r="O9" s="18"/>
      <c r="P9" s="18"/>
      <c r="Q9" s="19"/>
      <c r="R9" s="87"/>
    </row>
    <row r="10" spans="1:18" x14ac:dyDescent="0.2">
      <c r="A10" s="7"/>
      <c r="B10" s="8"/>
      <c r="C10" s="8"/>
      <c r="D10" s="8"/>
      <c r="E10" s="8"/>
      <c r="F10" s="8"/>
      <c r="G10" s="8"/>
      <c r="H10" s="9"/>
      <c r="I10" s="87"/>
      <c r="J10" s="17"/>
      <c r="K10" s="18"/>
      <c r="L10" s="18"/>
      <c r="M10" s="18"/>
      <c r="N10" s="18"/>
      <c r="O10" s="18"/>
      <c r="P10" s="18"/>
      <c r="Q10" s="19"/>
      <c r="R10" s="87"/>
    </row>
    <row r="11" spans="1:18" x14ac:dyDescent="0.2">
      <c r="A11" s="10" t="s">
        <v>35</v>
      </c>
      <c r="B11" s="8"/>
      <c r="C11" s="8"/>
      <c r="D11" s="8"/>
      <c r="E11" s="11" t="s">
        <v>36</v>
      </c>
      <c r="F11" s="8"/>
      <c r="G11" s="8"/>
      <c r="H11" s="9"/>
      <c r="I11" s="87"/>
      <c r="J11" s="20" t="s">
        <v>35</v>
      </c>
      <c r="K11" s="18"/>
      <c r="L11" s="18"/>
      <c r="M11" s="18"/>
      <c r="N11" s="21" t="s">
        <v>36</v>
      </c>
      <c r="O11" s="18"/>
      <c r="P11" s="18"/>
      <c r="Q11" s="19"/>
      <c r="R11" s="87"/>
    </row>
    <row r="12" spans="1:18" x14ac:dyDescent="0.2">
      <c r="A12" s="7"/>
      <c r="B12" s="8"/>
      <c r="C12" s="8"/>
      <c r="D12" s="8"/>
      <c r="E12" s="8"/>
      <c r="F12" s="8"/>
      <c r="G12" s="8"/>
      <c r="H12" s="9"/>
      <c r="I12" s="87"/>
      <c r="J12" s="17"/>
      <c r="K12" s="18"/>
      <c r="L12" s="18"/>
      <c r="M12" s="18"/>
      <c r="N12" s="18"/>
      <c r="O12" s="18"/>
      <c r="P12" s="18"/>
      <c r="Q12" s="19"/>
      <c r="R12" s="87"/>
    </row>
    <row r="13" spans="1:18" x14ac:dyDescent="0.2">
      <c r="A13" s="7"/>
      <c r="B13" s="8"/>
      <c r="C13" s="8"/>
      <c r="D13" s="8"/>
      <c r="E13" s="8"/>
      <c r="F13" s="8"/>
      <c r="G13" s="8"/>
      <c r="H13" s="9"/>
      <c r="I13" s="87"/>
      <c r="J13" s="17"/>
      <c r="K13" s="18"/>
      <c r="L13" s="18"/>
      <c r="M13" s="18"/>
      <c r="N13" s="18"/>
      <c r="O13" s="18"/>
      <c r="P13" s="18"/>
      <c r="Q13" s="19"/>
      <c r="R13" s="87"/>
    </row>
    <row r="14" spans="1:18" x14ac:dyDescent="0.2">
      <c r="A14" s="7"/>
      <c r="B14" s="8"/>
      <c r="C14" s="8"/>
      <c r="D14" s="8"/>
      <c r="E14" s="8"/>
      <c r="F14" s="8"/>
      <c r="G14" s="8"/>
      <c r="H14" s="9"/>
      <c r="I14" s="87"/>
      <c r="J14" s="17"/>
      <c r="K14" s="18"/>
      <c r="L14" s="18"/>
      <c r="M14" s="18"/>
      <c r="N14" s="18"/>
      <c r="O14" s="18"/>
      <c r="P14" s="18"/>
      <c r="Q14" s="19"/>
      <c r="R14" s="87"/>
    </row>
    <row r="15" spans="1:18" x14ac:dyDescent="0.2">
      <c r="A15" s="7"/>
      <c r="B15" s="8"/>
      <c r="C15" s="8"/>
      <c r="D15" s="8"/>
      <c r="E15" s="8"/>
      <c r="F15" s="8"/>
      <c r="G15" s="8"/>
      <c r="H15" s="9"/>
      <c r="I15" s="87"/>
      <c r="J15" s="17"/>
      <c r="K15" s="18"/>
      <c r="L15" s="18"/>
      <c r="M15" s="18"/>
      <c r="N15" s="18"/>
      <c r="O15" s="18"/>
      <c r="P15" s="18"/>
      <c r="Q15" s="19"/>
      <c r="R15" s="87"/>
    </row>
    <row r="16" spans="1:18" x14ac:dyDescent="0.2">
      <c r="A16" s="7"/>
      <c r="B16" s="8"/>
      <c r="C16" s="8"/>
      <c r="D16" s="8"/>
      <c r="E16" s="8"/>
      <c r="F16" s="8"/>
      <c r="G16" s="8"/>
      <c r="H16" s="9"/>
      <c r="I16" s="87"/>
      <c r="J16" s="17"/>
      <c r="K16" s="18"/>
      <c r="L16" s="18"/>
      <c r="M16" s="18"/>
      <c r="N16" s="18"/>
      <c r="O16" s="18"/>
      <c r="P16" s="18"/>
      <c r="Q16" s="19"/>
      <c r="R16" s="87"/>
    </row>
    <row r="17" spans="1:18" x14ac:dyDescent="0.2">
      <c r="A17" s="7"/>
      <c r="B17" s="8"/>
      <c r="C17" s="8"/>
      <c r="D17" s="8"/>
      <c r="E17" s="8"/>
      <c r="F17" s="8"/>
      <c r="G17" s="8"/>
      <c r="H17" s="9"/>
      <c r="I17" s="87"/>
      <c r="J17" s="17"/>
      <c r="K17" s="18"/>
      <c r="L17" s="18"/>
      <c r="M17" s="18"/>
      <c r="N17" s="18"/>
      <c r="O17" s="18"/>
      <c r="P17" s="18"/>
      <c r="Q17" s="19"/>
      <c r="R17" s="87"/>
    </row>
    <row r="18" spans="1:18" x14ac:dyDescent="0.2">
      <c r="A18" s="7"/>
      <c r="B18" s="8"/>
      <c r="C18" s="8"/>
      <c r="D18" s="8"/>
      <c r="E18" s="8"/>
      <c r="F18" s="8"/>
      <c r="G18" s="8"/>
      <c r="H18" s="9"/>
      <c r="I18" s="87"/>
      <c r="J18" s="17"/>
      <c r="K18" s="18"/>
      <c r="L18" s="18"/>
      <c r="M18" s="18"/>
      <c r="N18" s="18"/>
      <c r="O18" s="18"/>
      <c r="P18" s="18"/>
      <c r="Q18" s="19"/>
      <c r="R18" s="87"/>
    </row>
    <row r="19" spans="1:18" x14ac:dyDescent="0.2">
      <c r="A19" s="7"/>
      <c r="B19" s="8"/>
      <c r="C19" s="8"/>
      <c r="D19" s="8"/>
      <c r="E19" s="8"/>
      <c r="F19" s="8"/>
      <c r="G19" s="8"/>
      <c r="H19" s="9"/>
      <c r="I19" s="87"/>
      <c r="J19" s="17"/>
      <c r="K19" s="18"/>
      <c r="L19" s="18"/>
      <c r="M19" s="18"/>
      <c r="N19" s="18"/>
      <c r="O19" s="18"/>
      <c r="P19" s="18"/>
      <c r="Q19" s="19"/>
      <c r="R19" s="87"/>
    </row>
    <row r="20" spans="1:18" x14ac:dyDescent="0.2">
      <c r="A20" s="7"/>
      <c r="B20" s="8"/>
      <c r="C20" s="8"/>
      <c r="D20" s="8"/>
      <c r="E20" s="8"/>
      <c r="F20" s="8"/>
      <c r="G20" s="8"/>
      <c r="H20" s="9"/>
      <c r="I20" s="87"/>
      <c r="J20" s="17"/>
      <c r="K20" s="18"/>
      <c r="L20" s="18"/>
      <c r="M20" s="18"/>
      <c r="N20" s="18"/>
      <c r="O20" s="18"/>
      <c r="P20" s="18"/>
      <c r="Q20" s="19"/>
      <c r="R20" s="87"/>
    </row>
    <row r="21" spans="1:18" x14ac:dyDescent="0.2">
      <c r="A21" s="7"/>
      <c r="B21" s="8"/>
      <c r="C21" s="8"/>
      <c r="D21" s="8"/>
      <c r="E21" s="8"/>
      <c r="F21" s="8"/>
      <c r="G21" s="8"/>
      <c r="H21" s="9"/>
      <c r="I21" s="87"/>
      <c r="J21" s="17"/>
      <c r="K21" s="18"/>
      <c r="L21" s="18"/>
      <c r="M21" s="18"/>
      <c r="N21" s="18"/>
      <c r="O21" s="18"/>
      <c r="P21" s="18"/>
      <c r="Q21" s="19"/>
      <c r="R21" s="87"/>
    </row>
    <row r="22" spans="1:18" x14ac:dyDescent="0.2">
      <c r="A22" s="7"/>
      <c r="B22" s="8"/>
      <c r="C22" s="8"/>
      <c r="D22" s="8"/>
      <c r="E22" s="8"/>
      <c r="F22" s="8"/>
      <c r="G22" s="8"/>
      <c r="H22" s="9"/>
      <c r="I22" s="87"/>
      <c r="J22" s="17"/>
      <c r="K22" s="18"/>
      <c r="L22" s="18"/>
      <c r="M22" s="18"/>
      <c r="N22" s="18"/>
      <c r="O22" s="18"/>
      <c r="P22" s="18"/>
      <c r="Q22" s="19"/>
      <c r="R22" s="87"/>
    </row>
    <row r="23" spans="1:18" x14ac:dyDescent="0.2">
      <c r="A23" s="7"/>
      <c r="B23" s="8"/>
      <c r="C23" s="8"/>
      <c r="D23" s="8"/>
      <c r="E23" s="8"/>
      <c r="F23" s="8"/>
      <c r="G23" s="8"/>
      <c r="H23" s="9"/>
      <c r="I23" s="87"/>
      <c r="J23" s="17"/>
      <c r="K23" s="18"/>
      <c r="L23" s="18"/>
      <c r="M23" s="18"/>
      <c r="N23" s="18"/>
      <c r="O23" s="18"/>
      <c r="P23" s="18"/>
      <c r="Q23" s="19"/>
      <c r="R23" s="87"/>
    </row>
    <row r="24" spans="1:18" x14ac:dyDescent="0.2">
      <c r="A24" s="7"/>
      <c r="B24" s="8"/>
      <c r="C24" s="8"/>
      <c r="D24" s="8"/>
      <c r="E24" s="8"/>
      <c r="F24" s="8"/>
      <c r="G24" s="8"/>
      <c r="H24" s="9"/>
      <c r="I24" s="87"/>
      <c r="J24" s="17"/>
      <c r="K24" s="18"/>
      <c r="L24" s="18"/>
      <c r="M24" s="18"/>
      <c r="N24" s="18"/>
      <c r="O24" s="18"/>
      <c r="P24" s="18"/>
      <c r="Q24" s="19"/>
      <c r="R24" s="87"/>
    </row>
    <row r="25" spans="1:18" x14ac:dyDescent="0.2">
      <c r="A25" s="7"/>
      <c r="B25" s="8"/>
      <c r="C25" s="8"/>
      <c r="D25" s="8"/>
      <c r="E25" s="8"/>
      <c r="F25" s="8"/>
      <c r="G25" s="8"/>
      <c r="H25" s="9"/>
      <c r="I25" s="87"/>
      <c r="J25" s="17"/>
      <c r="K25" s="18"/>
      <c r="L25" s="18"/>
      <c r="M25" s="18"/>
      <c r="N25" s="18"/>
      <c r="O25" s="18"/>
      <c r="P25" s="18"/>
      <c r="Q25" s="19"/>
      <c r="R25" s="87"/>
    </row>
    <row r="26" spans="1:18" x14ac:dyDescent="0.2">
      <c r="A26" s="7"/>
      <c r="B26" s="8"/>
      <c r="C26" s="8"/>
      <c r="D26" s="8"/>
      <c r="E26" s="8"/>
      <c r="F26" s="8"/>
      <c r="G26" s="8"/>
      <c r="H26" s="9"/>
      <c r="I26" s="87"/>
      <c r="J26" s="17"/>
      <c r="K26" s="18"/>
      <c r="L26" s="18"/>
      <c r="M26" s="18"/>
      <c r="N26" s="18"/>
      <c r="O26" s="18"/>
      <c r="P26" s="18"/>
      <c r="Q26" s="19"/>
      <c r="R26" s="87"/>
    </row>
    <row r="27" spans="1:18" x14ac:dyDescent="0.2">
      <c r="A27" s="7"/>
      <c r="B27" s="8"/>
      <c r="C27" s="8"/>
      <c r="D27" s="8"/>
      <c r="E27" s="8"/>
      <c r="F27" s="8"/>
      <c r="G27" s="8"/>
      <c r="H27" s="9"/>
      <c r="I27" s="87"/>
      <c r="J27" s="17"/>
      <c r="K27" s="18"/>
      <c r="L27" s="18"/>
      <c r="M27" s="18"/>
      <c r="N27" s="18"/>
      <c r="O27" s="18"/>
      <c r="P27" s="18"/>
      <c r="Q27" s="19"/>
      <c r="R27" s="87"/>
    </row>
    <row r="28" spans="1:18" ht="16" thickBot="1" x14ac:dyDescent="0.25">
      <c r="A28" s="12"/>
      <c r="B28" s="13"/>
      <c r="C28" s="13"/>
      <c r="D28" s="13"/>
      <c r="E28" s="13"/>
      <c r="F28" s="13"/>
      <c r="G28" s="13"/>
      <c r="H28" s="14"/>
      <c r="I28" s="87"/>
      <c r="J28" s="23"/>
      <c r="K28" s="24"/>
      <c r="L28" s="24"/>
      <c r="M28" s="24"/>
      <c r="N28" s="24"/>
      <c r="O28" s="24"/>
      <c r="P28" s="24"/>
      <c r="Q28" s="25"/>
      <c r="R28" s="87"/>
    </row>
  </sheetData>
  <customSheetViews>
    <customSheetView guid="{23D2DACE-FD8F-C54F-9199-5E0290BA873B}" scale="80">
      <selection activeCell="J3" sqref="J3:Q3"/>
      <pageMargins left="0.7" right="0.7" top="0.75" bottom="0.75" header="0.3" footer="0.3"/>
      <pageSetup paperSize="9" orientation="portrait" horizontalDpi="4294967293" verticalDpi="0" r:id="rId1"/>
    </customSheetView>
  </customSheetViews>
  <mergeCells count="2">
    <mergeCell ref="A3:H3"/>
    <mergeCell ref="J3:Q3"/>
  </mergeCells>
  <pageMargins left="0.7" right="0.7" top="0.75" bottom="0.75" header="0.3" footer="0.3"/>
  <pageSetup paperSize="9" orientation="portrait" horizontalDpi="4294967293" verticalDpi="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2BD1C-21BB-4E22-8E1B-FA2355938975}">
  <dimension ref="A1:G17"/>
  <sheetViews>
    <sheetView workbookViewId="0">
      <selection activeCell="B18" sqref="B18"/>
    </sheetView>
  </sheetViews>
  <sheetFormatPr baseColWidth="10" defaultColWidth="8.83203125" defaultRowHeight="15" x14ac:dyDescent="0.2"/>
  <cols>
    <col min="1" max="1" width="22.83203125" customWidth="1"/>
    <col min="2" max="2" width="21.6640625" bestFit="1" customWidth="1"/>
    <col min="3" max="3" width="22.83203125" bestFit="1" customWidth="1"/>
    <col min="6" max="6" width="8.83203125" style="89"/>
    <col min="7" max="7" width="17.1640625" customWidth="1"/>
  </cols>
  <sheetData>
    <row r="1" spans="1:7" ht="21" x14ac:dyDescent="0.25">
      <c r="A1" s="3" t="s">
        <v>224</v>
      </c>
    </row>
    <row r="2" spans="1:7" ht="16" thickBot="1" x14ac:dyDescent="0.25"/>
    <row r="3" spans="1:7" ht="16" x14ac:dyDescent="0.2">
      <c r="A3" s="199" t="s">
        <v>98</v>
      </c>
      <c r="B3" s="200"/>
      <c r="C3" s="200"/>
      <c r="D3" s="200"/>
      <c r="E3" s="200"/>
      <c r="F3" s="201"/>
      <c r="G3" s="89"/>
    </row>
    <row r="4" spans="1:7" x14ac:dyDescent="0.2">
      <c r="A4" s="20" t="s">
        <v>99</v>
      </c>
      <c r="B4" s="21" t="s">
        <v>58</v>
      </c>
      <c r="C4" s="21" t="s">
        <v>59</v>
      </c>
      <c r="D4" s="21" t="s">
        <v>100</v>
      </c>
      <c r="E4" s="21" t="s">
        <v>272</v>
      </c>
      <c r="F4" s="93" t="s">
        <v>282</v>
      </c>
      <c r="G4" s="87"/>
    </row>
    <row r="5" spans="1:7" x14ac:dyDescent="0.2">
      <c r="A5" s="20" t="s">
        <v>58</v>
      </c>
      <c r="B5" s="126">
        <v>1</v>
      </c>
      <c r="C5" s="21"/>
      <c r="D5" s="21"/>
      <c r="E5" s="21"/>
      <c r="F5" s="93"/>
      <c r="G5" s="87"/>
    </row>
    <row r="6" spans="1:7" x14ac:dyDescent="0.2">
      <c r="A6" s="20" t="s">
        <v>59</v>
      </c>
      <c r="B6" s="21">
        <v>0.43</v>
      </c>
      <c r="C6" s="126">
        <v>1</v>
      </c>
      <c r="D6" s="21"/>
      <c r="E6" s="21"/>
      <c r="F6" s="93"/>
      <c r="G6" s="87"/>
    </row>
    <row r="7" spans="1:7" x14ac:dyDescent="0.2">
      <c r="A7" s="20" t="s">
        <v>100</v>
      </c>
      <c r="B7" s="21">
        <v>0.71</v>
      </c>
      <c r="C7" s="21">
        <v>0.91</v>
      </c>
      <c r="D7" s="73">
        <v>1</v>
      </c>
      <c r="E7" s="18"/>
      <c r="F7" s="19"/>
      <c r="G7" s="87"/>
    </row>
    <row r="8" spans="1:7" x14ac:dyDescent="0.2">
      <c r="A8" s="20" t="s">
        <v>272</v>
      </c>
      <c r="B8" s="21">
        <v>0.27</v>
      </c>
      <c r="C8" s="127">
        <v>0.4</v>
      </c>
      <c r="D8" s="21">
        <v>0.98</v>
      </c>
      <c r="E8" s="73">
        <v>1</v>
      </c>
      <c r="F8" s="19"/>
      <c r="G8" s="87"/>
    </row>
    <row r="9" spans="1:7" x14ac:dyDescent="0.2">
      <c r="A9" s="20" t="s">
        <v>282</v>
      </c>
      <c r="B9" s="21">
        <v>0.15</v>
      </c>
      <c r="C9" s="21">
        <v>0.26</v>
      </c>
      <c r="D9" s="21">
        <v>0.48</v>
      </c>
      <c r="E9" s="21">
        <v>0.33</v>
      </c>
      <c r="F9" s="96">
        <v>1</v>
      </c>
      <c r="G9" s="87"/>
    </row>
    <row r="10" spans="1:7" x14ac:dyDescent="0.2">
      <c r="A10" s="17"/>
      <c r="B10" s="18"/>
      <c r="C10" s="18"/>
      <c r="D10" s="18"/>
      <c r="E10" s="18"/>
      <c r="F10" s="19"/>
      <c r="G10" s="87"/>
    </row>
    <row r="11" spans="1:7" x14ac:dyDescent="0.2">
      <c r="A11" s="17" t="s">
        <v>102</v>
      </c>
      <c r="B11" s="18"/>
      <c r="C11" s="18"/>
      <c r="D11" s="18"/>
      <c r="E11" s="18"/>
      <c r="F11" s="19"/>
      <c r="G11" s="87"/>
    </row>
    <row r="12" spans="1:7" x14ac:dyDescent="0.2">
      <c r="A12" s="17" t="s">
        <v>103</v>
      </c>
      <c r="B12" s="18"/>
      <c r="C12" s="18"/>
      <c r="D12" s="18"/>
      <c r="E12" s="18"/>
      <c r="F12" s="19"/>
      <c r="G12" s="87"/>
    </row>
    <row r="13" spans="1:7" ht="16" thickBot="1" x14ac:dyDescent="0.25">
      <c r="A13" s="23"/>
      <c r="B13" s="24"/>
      <c r="C13" s="24"/>
      <c r="D13" s="24"/>
      <c r="E13" s="24"/>
      <c r="F13" s="25"/>
      <c r="G13" s="89"/>
    </row>
    <row r="14" spans="1:7" x14ac:dyDescent="0.2">
      <c r="F14"/>
    </row>
    <row r="15" spans="1:7" x14ac:dyDescent="0.2">
      <c r="F15"/>
    </row>
    <row r="16" spans="1:7" x14ac:dyDescent="0.2">
      <c r="F16"/>
    </row>
    <row r="17" spans="6:6" x14ac:dyDescent="0.2">
      <c r="F17"/>
    </row>
  </sheetData>
  <customSheetViews>
    <customSheetView guid="{23D2DACE-FD8F-C54F-9199-5E0290BA873B}">
      <selection activeCell="B18" sqref="B18"/>
      <pageMargins left="0.7" right="0.7" top="0.75" bottom="0.75" header="0.3" footer="0.3"/>
      <pageSetup paperSize="9" orientation="portrait" horizontalDpi="4294967293" verticalDpi="0" r:id="rId1"/>
    </customSheetView>
  </customSheetViews>
  <mergeCells count="1">
    <mergeCell ref="A3:F3"/>
  </mergeCells>
  <pageMargins left="0.7" right="0.7" top="0.75" bottom="0.75" header="0.3" footer="0.3"/>
  <pageSetup paperSize="9" orientation="portrait" horizontalDpi="4294967293" verticalDpi="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612A1-22E6-4C11-BB5B-E76991A5F8FD}">
  <dimension ref="A1:Y46"/>
  <sheetViews>
    <sheetView workbookViewId="0">
      <selection activeCell="E18" sqref="E18"/>
    </sheetView>
  </sheetViews>
  <sheetFormatPr baseColWidth="10" defaultColWidth="8.83203125" defaultRowHeight="15" x14ac:dyDescent="0.2"/>
  <cols>
    <col min="1" max="1" width="24.1640625" customWidth="1"/>
    <col min="5" max="5" width="24.83203125" customWidth="1"/>
    <col min="6" max="6" width="10.83203125" bestFit="1" customWidth="1"/>
  </cols>
  <sheetData>
    <row r="1" spans="1:17" ht="21" x14ac:dyDescent="0.25">
      <c r="A1" s="3" t="s">
        <v>287</v>
      </c>
    </row>
    <row r="2" spans="1:17" ht="16" thickBot="1" x14ac:dyDescent="0.25"/>
    <row r="3" spans="1:17" ht="16" x14ac:dyDescent="0.2">
      <c r="A3" s="97" t="s">
        <v>104</v>
      </c>
      <c r="B3" s="98"/>
      <c r="C3" s="99"/>
      <c r="E3" s="111" t="s">
        <v>106</v>
      </c>
      <c r="F3" s="5"/>
      <c r="G3" s="5"/>
      <c r="H3" s="6"/>
      <c r="I3" s="4"/>
    </row>
    <row r="4" spans="1:17" x14ac:dyDescent="0.2">
      <c r="A4" s="100"/>
      <c r="B4" s="101"/>
      <c r="C4" s="102"/>
      <c r="E4" s="7"/>
      <c r="F4" s="8"/>
      <c r="G4" s="8"/>
      <c r="H4" s="9"/>
      <c r="I4" s="4"/>
    </row>
    <row r="5" spans="1:17" x14ac:dyDescent="0.2">
      <c r="A5" s="103" t="s">
        <v>0</v>
      </c>
      <c r="B5" s="104" t="s">
        <v>105</v>
      </c>
      <c r="C5" s="105" t="s">
        <v>30</v>
      </c>
      <c r="E5" s="10" t="s">
        <v>10</v>
      </c>
      <c r="F5" s="11" t="s">
        <v>107</v>
      </c>
      <c r="G5" s="11" t="s">
        <v>108</v>
      </c>
      <c r="H5" s="112" t="s">
        <v>30</v>
      </c>
      <c r="I5" s="74"/>
      <c r="K5" s="74"/>
      <c r="Q5" s="74"/>
    </row>
    <row r="6" spans="1:17" x14ac:dyDescent="0.2">
      <c r="A6" s="100" t="s">
        <v>272</v>
      </c>
      <c r="B6" s="101">
        <v>7070.5</v>
      </c>
      <c r="C6" s="102">
        <v>6.7049999999999998E-2</v>
      </c>
      <c r="E6" s="7" t="s">
        <v>272</v>
      </c>
      <c r="F6" s="8">
        <v>46.625999999999998</v>
      </c>
      <c r="G6" s="8">
        <v>52</v>
      </c>
      <c r="H6" s="9">
        <v>0.6845</v>
      </c>
      <c r="I6" s="4"/>
      <c r="K6" s="75"/>
      <c r="Q6" s="75"/>
    </row>
    <row r="7" spans="1:17" x14ac:dyDescent="0.2">
      <c r="A7" s="100" t="s">
        <v>101</v>
      </c>
      <c r="B7" s="101">
        <v>7417.5</v>
      </c>
      <c r="C7" s="102">
        <v>0.1583</v>
      </c>
      <c r="E7" s="7" t="s">
        <v>101</v>
      </c>
      <c r="F7" s="8">
        <v>13.827</v>
      </c>
      <c r="G7" s="8">
        <v>9</v>
      </c>
      <c r="H7" s="9">
        <v>0.12859999999999999</v>
      </c>
      <c r="I7" s="4"/>
      <c r="K7" s="75"/>
      <c r="Q7" s="75"/>
    </row>
    <row r="8" spans="1:17" x14ac:dyDescent="0.2">
      <c r="A8" s="100"/>
      <c r="B8" s="101"/>
      <c r="C8" s="102"/>
      <c r="E8" s="7"/>
      <c r="F8" s="8"/>
      <c r="G8" s="8"/>
      <c r="H8" s="9"/>
      <c r="I8" s="4"/>
      <c r="K8" s="75"/>
      <c r="Q8" s="75"/>
    </row>
    <row r="9" spans="1:17" x14ac:dyDescent="0.2">
      <c r="A9" s="103" t="s">
        <v>242</v>
      </c>
      <c r="B9" s="104" t="s">
        <v>105</v>
      </c>
      <c r="C9" s="105" t="s">
        <v>30</v>
      </c>
      <c r="E9" s="10" t="s">
        <v>11</v>
      </c>
      <c r="F9" s="11" t="s">
        <v>107</v>
      </c>
      <c r="G9" s="11" t="s">
        <v>108</v>
      </c>
      <c r="H9" s="112" t="s">
        <v>30</v>
      </c>
      <c r="I9" s="4"/>
      <c r="K9" s="75"/>
      <c r="Q9" s="75"/>
    </row>
    <row r="10" spans="1:17" x14ac:dyDescent="0.2">
      <c r="A10" s="100" t="s">
        <v>272</v>
      </c>
      <c r="B10" s="101">
        <v>6543.5</v>
      </c>
      <c r="C10" s="102">
        <v>0.1181</v>
      </c>
      <c r="E10" s="7" t="s">
        <v>272</v>
      </c>
      <c r="F10" s="8">
        <v>49.892000000000003</v>
      </c>
      <c r="G10" s="8">
        <v>52</v>
      </c>
      <c r="H10" s="9">
        <v>0.55720000000000003</v>
      </c>
      <c r="I10" s="74"/>
      <c r="K10" s="75"/>
      <c r="Q10" s="75"/>
    </row>
    <row r="11" spans="1:17" x14ac:dyDescent="0.2">
      <c r="A11" s="100" t="s">
        <v>101</v>
      </c>
      <c r="B11" s="101">
        <v>6743</v>
      </c>
      <c r="C11" s="102">
        <v>0.1711</v>
      </c>
      <c r="E11" s="7" t="s">
        <v>101</v>
      </c>
      <c r="F11" s="8">
        <v>10.176</v>
      </c>
      <c r="G11" s="8">
        <v>9</v>
      </c>
      <c r="H11" s="9">
        <v>0.33639999999999998</v>
      </c>
      <c r="I11" s="4"/>
      <c r="K11" s="75"/>
      <c r="Q11" s="75"/>
    </row>
    <row r="12" spans="1:17" x14ac:dyDescent="0.2">
      <c r="A12" s="100"/>
      <c r="B12" s="101"/>
      <c r="C12" s="102"/>
      <c r="E12" s="7"/>
      <c r="F12" s="8"/>
      <c r="G12" s="8"/>
      <c r="H12" s="9"/>
      <c r="I12" s="4"/>
      <c r="K12" s="75"/>
      <c r="Q12" s="75"/>
    </row>
    <row r="13" spans="1:17" x14ac:dyDescent="0.2">
      <c r="A13" s="103" t="s">
        <v>47</v>
      </c>
      <c r="B13" s="104" t="s">
        <v>105</v>
      </c>
      <c r="C13" s="105" t="s">
        <v>30</v>
      </c>
      <c r="E13" s="10" t="s">
        <v>127</v>
      </c>
      <c r="F13" s="11" t="s">
        <v>107</v>
      </c>
      <c r="G13" s="11" t="s">
        <v>108</v>
      </c>
      <c r="H13" s="112" t="s">
        <v>30</v>
      </c>
      <c r="I13" s="4"/>
      <c r="K13" s="75"/>
      <c r="Q13" s="75"/>
    </row>
    <row r="14" spans="1:17" x14ac:dyDescent="0.2">
      <c r="A14" s="100" t="s">
        <v>272</v>
      </c>
      <c r="B14" s="101">
        <v>6597.5</v>
      </c>
      <c r="C14" s="102">
        <v>5.033E-2</v>
      </c>
      <c r="E14" s="7" t="s">
        <v>272</v>
      </c>
      <c r="F14" s="8">
        <v>49.887</v>
      </c>
      <c r="G14" s="8">
        <v>52</v>
      </c>
      <c r="H14" s="9">
        <v>0.55740000000000001</v>
      </c>
      <c r="I14" s="4"/>
      <c r="K14" s="75"/>
      <c r="Q14" s="75"/>
    </row>
    <row r="15" spans="1:17" ht="16" thickBot="1" x14ac:dyDescent="0.25">
      <c r="A15" s="100" t="s">
        <v>101</v>
      </c>
      <c r="B15" s="101">
        <v>7261.5</v>
      </c>
      <c r="C15" s="102">
        <v>0.35809999999999997</v>
      </c>
      <c r="E15" s="12" t="s">
        <v>101</v>
      </c>
      <c r="F15" s="13">
        <v>6.8398000000000003</v>
      </c>
      <c r="G15" s="13">
        <v>9</v>
      </c>
      <c r="H15" s="14">
        <v>0.65380000000000005</v>
      </c>
      <c r="I15" s="74"/>
      <c r="K15" s="75"/>
      <c r="Q15" s="75"/>
    </row>
    <row r="16" spans="1:17" x14ac:dyDescent="0.2">
      <c r="A16" s="100"/>
      <c r="B16" s="101"/>
      <c r="C16" s="102"/>
      <c r="D16" s="87"/>
      <c r="E16" s="4"/>
      <c r="G16" s="75"/>
      <c r="I16" s="4"/>
      <c r="K16" s="75"/>
      <c r="Q16" s="75"/>
    </row>
    <row r="17" spans="1:25" x14ac:dyDescent="0.2">
      <c r="A17" s="103" t="s">
        <v>164</v>
      </c>
      <c r="B17" s="104" t="s">
        <v>105</v>
      </c>
      <c r="C17" s="105" t="s">
        <v>30</v>
      </c>
      <c r="D17" s="87"/>
      <c r="E17" s="87"/>
      <c r="F17" s="87"/>
      <c r="G17" s="87"/>
      <c r="H17" s="87"/>
      <c r="I17" s="4"/>
      <c r="K17" s="75"/>
      <c r="Q17" s="75"/>
    </row>
    <row r="18" spans="1:25" x14ac:dyDescent="0.2">
      <c r="A18" s="100" t="s">
        <v>272</v>
      </c>
      <c r="B18" s="101">
        <v>1889</v>
      </c>
      <c r="C18" s="102">
        <v>5.7250000000000002E-2</v>
      </c>
      <c r="D18" s="128"/>
      <c r="E18" s="74"/>
      <c r="F18" s="74"/>
      <c r="G18" s="74"/>
      <c r="H18" s="74"/>
      <c r="M18" s="75"/>
    </row>
    <row r="19" spans="1:25" ht="16" thickBot="1" x14ac:dyDescent="0.25">
      <c r="A19" s="106" t="s">
        <v>101</v>
      </c>
      <c r="B19" s="107">
        <v>2622</v>
      </c>
      <c r="C19" s="108">
        <v>0.72840000000000005</v>
      </c>
      <c r="D19" s="87"/>
      <c r="E19" s="87"/>
      <c r="F19" s="87"/>
      <c r="G19" s="87"/>
      <c r="H19" s="87"/>
      <c r="I19" s="4"/>
      <c r="K19" s="75"/>
      <c r="Q19" s="75"/>
    </row>
    <row r="20" spans="1:25" x14ac:dyDescent="0.2">
      <c r="A20" s="128"/>
      <c r="B20" s="128"/>
      <c r="C20" s="128"/>
      <c r="D20" s="87"/>
      <c r="E20" s="87"/>
      <c r="F20" s="87"/>
      <c r="G20" s="87"/>
      <c r="H20" s="87"/>
      <c r="I20" s="74"/>
      <c r="K20" s="75"/>
      <c r="Q20" s="75"/>
    </row>
    <row r="21" spans="1:25" x14ac:dyDescent="0.2">
      <c r="A21" s="87"/>
      <c r="B21" s="87"/>
      <c r="C21" s="87"/>
      <c r="D21" s="87"/>
      <c r="E21" s="87"/>
      <c r="F21" s="87"/>
      <c r="G21" s="87"/>
      <c r="H21" s="87"/>
      <c r="I21" s="4"/>
      <c r="K21" s="75"/>
      <c r="Q21" s="75"/>
    </row>
    <row r="22" spans="1:25" ht="31.25" customHeight="1" x14ac:dyDescent="0.2">
      <c r="A22" s="87"/>
      <c r="B22" s="87"/>
      <c r="C22" s="87"/>
      <c r="D22" s="129"/>
      <c r="E22" s="87"/>
      <c r="F22" s="87"/>
      <c r="G22" s="87"/>
      <c r="H22" s="87"/>
      <c r="I22" s="4"/>
      <c r="K22" s="75"/>
      <c r="Q22" s="75"/>
    </row>
    <row r="23" spans="1:25" x14ac:dyDescent="0.2">
      <c r="A23" s="87"/>
      <c r="B23" s="87"/>
      <c r="C23" s="87"/>
      <c r="D23" s="87"/>
      <c r="E23" s="74"/>
      <c r="F23" s="74"/>
      <c r="G23" s="74"/>
      <c r="H23" s="74"/>
      <c r="I23" s="87"/>
      <c r="K23" s="75"/>
      <c r="Q23" s="75"/>
    </row>
    <row r="24" spans="1:25" x14ac:dyDescent="0.2">
      <c r="A24" s="128"/>
      <c r="B24" s="129"/>
      <c r="C24" s="129"/>
      <c r="D24" s="87"/>
      <c r="E24" s="87"/>
      <c r="F24" s="87"/>
      <c r="G24" s="87"/>
      <c r="H24" s="87"/>
      <c r="I24" s="4"/>
      <c r="K24" s="75"/>
      <c r="Q24" s="75"/>
    </row>
    <row r="25" spans="1:25" x14ac:dyDescent="0.2">
      <c r="A25" s="87"/>
      <c r="B25" s="87"/>
      <c r="C25" s="87"/>
      <c r="D25" s="4"/>
      <c r="E25" s="87"/>
      <c r="F25" s="87"/>
      <c r="G25" s="87"/>
      <c r="H25" s="87"/>
      <c r="I25" s="74"/>
      <c r="K25" s="75"/>
      <c r="Q25" s="75"/>
    </row>
    <row r="26" spans="1:25" x14ac:dyDescent="0.2">
      <c r="A26" s="87"/>
      <c r="B26" s="87"/>
      <c r="C26" s="87"/>
      <c r="E26" s="87"/>
      <c r="F26" s="87"/>
      <c r="G26" s="87"/>
      <c r="H26" s="87"/>
      <c r="I26" s="4"/>
      <c r="K26" s="75"/>
      <c r="Q26" s="75"/>
    </row>
    <row r="27" spans="1:25" x14ac:dyDescent="0.2">
      <c r="A27" s="4"/>
      <c r="B27" s="4"/>
      <c r="C27" s="4"/>
      <c r="E27" s="87"/>
      <c r="F27" s="87"/>
      <c r="G27" s="87"/>
      <c r="H27" s="87"/>
      <c r="I27" s="4"/>
      <c r="K27" s="76"/>
      <c r="Q27" s="76"/>
    </row>
    <row r="28" spans="1:25" x14ac:dyDescent="0.2">
      <c r="I28" s="4"/>
    </row>
    <row r="29" spans="1:25" x14ac:dyDescent="0.2">
      <c r="I29" s="4"/>
    </row>
    <row r="30" spans="1:25" x14ac:dyDescent="0.2">
      <c r="O30" s="74"/>
      <c r="Y30" s="74" t="s">
        <v>125</v>
      </c>
    </row>
    <row r="31" spans="1:25" x14ac:dyDescent="0.2">
      <c r="M31" s="75"/>
      <c r="O31" s="75"/>
      <c r="Y31" s="75" t="s">
        <v>109</v>
      </c>
    </row>
    <row r="32" spans="1:25" x14ac:dyDescent="0.2">
      <c r="M32" s="75"/>
      <c r="O32" s="75"/>
      <c r="Y32" s="75" t="s">
        <v>110</v>
      </c>
    </row>
    <row r="33" spans="13:25" x14ac:dyDescent="0.2">
      <c r="M33" s="75"/>
      <c r="O33" s="75"/>
      <c r="Y33" s="75" t="s">
        <v>111</v>
      </c>
    </row>
    <row r="34" spans="13:25" x14ac:dyDescent="0.2">
      <c r="M34" s="75"/>
      <c r="O34" s="75"/>
      <c r="Y34" s="75" t="s">
        <v>112</v>
      </c>
    </row>
    <row r="35" spans="13:25" x14ac:dyDescent="0.2">
      <c r="M35" s="75"/>
      <c r="O35" s="75"/>
      <c r="Y35" s="75" t="s">
        <v>113</v>
      </c>
    </row>
    <row r="36" spans="13:25" x14ac:dyDescent="0.2">
      <c r="M36" s="75"/>
      <c r="O36" s="75"/>
      <c r="Y36" s="75" t="s">
        <v>114</v>
      </c>
    </row>
    <row r="37" spans="13:25" x14ac:dyDescent="0.2">
      <c r="M37" s="75"/>
      <c r="O37" s="75"/>
      <c r="Y37" s="75" t="s">
        <v>115</v>
      </c>
    </row>
    <row r="38" spans="13:25" x14ac:dyDescent="0.2">
      <c r="M38" s="75"/>
      <c r="O38" s="75"/>
      <c r="Y38" s="75" t="s">
        <v>116</v>
      </c>
    </row>
    <row r="39" spans="13:25" x14ac:dyDescent="0.2">
      <c r="M39" s="75"/>
      <c r="O39" s="75"/>
      <c r="Y39" s="75" t="s">
        <v>117</v>
      </c>
    </row>
    <row r="40" spans="13:25" x14ac:dyDescent="0.2">
      <c r="M40" s="75"/>
      <c r="O40" s="75"/>
      <c r="Y40" s="75" t="s">
        <v>118</v>
      </c>
    </row>
    <row r="41" spans="13:25" x14ac:dyDescent="0.2">
      <c r="M41" s="75"/>
      <c r="O41" s="75"/>
      <c r="Y41" s="75" t="s">
        <v>119</v>
      </c>
    </row>
    <row r="42" spans="13:25" x14ac:dyDescent="0.2">
      <c r="M42" s="75"/>
      <c r="O42" s="75"/>
      <c r="Y42" s="75" t="s">
        <v>120</v>
      </c>
    </row>
    <row r="43" spans="13:25" x14ac:dyDescent="0.2">
      <c r="M43" s="75"/>
      <c r="O43" s="75"/>
      <c r="Y43" s="75" t="s">
        <v>121</v>
      </c>
    </row>
    <row r="44" spans="13:25" x14ac:dyDescent="0.2">
      <c r="M44" s="75"/>
      <c r="O44" s="75"/>
      <c r="Y44" s="75" t="s">
        <v>122</v>
      </c>
    </row>
    <row r="45" spans="13:25" x14ac:dyDescent="0.2">
      <c r="M45" s="75"/>
      <c r="O45" s="75"/>
      <c r="Y45" s="75" t="s">
        <v>123</v>
      </c>
    </row>
    <row r="46" spans="13:25" x14ac:dyDescent="0.2">
      <c r="M46" s="76"/>
      <c r="O46" s="76"/>
      <c r="Y46" s="76" t="s">
        <v>124</v>
      </c>
    </row>
  </sheetData>
  <customSheetViews>
    <customSheetView guid="{23D2DACE-FD8F-C54F-9199-5E0290BA873B}">
      <selection activeCell="E18" sqref="E18"/>
      <pageMargins left="0.7" right="0.7" top="0.75" bottom="0.75" header="0.3" footer="0.3"/>
      <pageSetup paperSize="9" orientation="portrait" horizontalDpi="4294967293" verticalDpi="0" r:id="rId1"/>
    </customSheetView>
  </customSheetViews>
  <pageMargins left="0.7" right="0.7" top="0.75" bottom="0.75" header="0.3" footer="0.3"/>
  <pageSetup paperSize="9" orientation="portrait" horizontalDpi="4294967293"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FECDC-9B67-407E-8668-861DB060AD36}">
  <dimension ref="A1:F84"/>
  <sheetViews>
    <sheetView topLeftCell="A40" zoomScale="84" workbookViewId="0">
      <selection activeCell="C45" sqref="C45"/>
    </sheetView>
  </sheetViews>
  <sheetFormatPr baseColWidth="10" defaultColWidth="8.83203125" defaultRowHeight="15" x14ac:dyDescent="0.2"/>
  <cols>
    <col min="1" max="1" width="43" bestFit="1" customWidth="1"/>
    <col min="2" max="2" width="16.5" bestFit="1" customWidth="1"/>
    <col min="3" max="3" width="15.33203125" bestFit="1" customWidth="1"/>
    <col min="4" max="4" width="23.5" bestFit="1" customWidth="1"/>
    <col min="5" max="5" width="20.5" bestFit="1" customWidth="1"/>
    <col min="6" max="6" width="8.1640625" bestFit="1" customWidth="1"/>
  </cols>
  <sheetData>
    <row r="1" spans="1:6" ht="21" x14ac:dyDescent="0.25">
      <c r="A1" s="3" t="s">
        <v>223</v>
      </c>
    </row>
    <row r="2" spans="1:6" ht="16" thickBot="1" x14ac:dyDescent="0.25"/>
    <row r="3" spans="1:6" ht="16" x14ac:dyDescent="0.2">
      <c r="A3" s="114" t="s">
        <v>133</v>
      </c>
      <c r="B3" s="109"/>
      <c r="C3" s="109"/>
      <c r="D3" s="109"/>
      <c r="E3" s="109"/>
      <c r="F3" s="110"/>
    </row>
    <row r="4" spans="1:6" x14ac:dyDescent="0.2">
      <c r="A4" s="77"/>
      <c r="B4" s="45" t="s">
        <v>128</v>
      </c>
      <c r="C4" s="45" t="s">
        <v>129</v>
      </c>
      <c r="D4" s="45" t="s">
        <v>130</v>
      </c>
      <c r="E4" s="45" t="s">
        <v>131</v>
      </c>
      <c r="F4" s="88" t="s">
        <v>132</v>
      </c>
    </row>
    <row r="5" spans="1:6" x14ac:dyDescent="0.2">
      <c r="A5" s="77" t="s">
        <v>273</v>
      </c>
      <c r="B5" s="44">
        <v>0.312</v>
      </c>
      <c r="C5" s="44">
        <v>0.29899999999999999</v>
      </c>
      <c r="D5" s="44">
        <v>4.8000000000000001E-2</v>
      </c>
      <c r="E5" s="44">
        <v>6.5220000000000002</v>
      </c>
      <c r="F5" s="173">
        <v>0</v>
      </c>
    </row>
    <row r="6" spans="1:6" x14ac:dyDescent="0.2">
      <c r="A6" s="77" t="s">
        <v>274</v>
      </c>
      <c r="B6" s="44">
        <v>0.21299999999999999</v>
      </c>
      <c r="C6" s="44">
        <v>0.214</v>
      </c>
      <c r="D6" s="44">
        <v>6.8000000000000005E-2</v>
      </c>
      <c r="E6" s="44">
        <v>3.1219999999999999</v>
      </c>
      <c r="F6" s="78">
        <v>2E-3</v>
      </c>
    </row>
    <row r="7" spans="1:6" x14ac:dyDescent="0.2">
      <c r="A7" s="77" t="s">
        <v>275</v>
      </c>
      <c r="B7" s="44">
        <v>5.8999999999999997E-2</v>
      </c>
      <c r="C7" s="44">
        <v>5.8000000000000003E-2</v>
      </c>
      <c r="D7" s="44">
        <v>7.2999999999999995E-2</v>
      </c>
      <c r="E7" s="44">
        <v>0.80600000000000005</v>
      </c>
      <c r="F7" s="78">
        <v>0.42</v>
      </c>
    </row>
    <row r="8" spans="1:6" x14ac:dyDescent="0.2">
      <c r="A8" s="77" t="s">
        <v>276</v>
      </c>
      <c r="B8" s="44">
        <v>0.15</v>
      </c>
      <c r="C8" s="44">
        <v>0.184</v>
      </c>
      <c r="D8" s="44">
        <v>0.13</v>
      </c>
      <c r="E8" s="44">
        <v>1.151</v>
      </c>
      <c r="F8" s="78">
        <v>0.25</v>
      </c>
    </row>
    <row r="9" spans="1:6" ht="16" thickBot="1" x14ac:dyDescent="0.25">
      <c r="A9" s="82" t="s">
        <v>277</v>
      </c>
      <c r="B9" s="46">
        <v>-9.2999999999999999E-2</v>
      </c>
      <c r="C9" s="46">
        <v>-7.3999999999999996E-2</v>
      </c>
      <c r="D9" s="46">
        <v>0.113</v>
      </c>
      <c r="E9" s="46">
        <v>0.82399999999999995</v>
      </c>
      <c r="F9" s="83">
        <v>0.41</v>
      </c>
    </row>
    <row r="10" spans="1:6" ht="16" thickBot="1" x14ac:dyDescent="0.25"/>
    <row r="11" spans="1:6" ht="16" x14ac:dyDescent="0.2">
      <c r="A11" s="111" t="s">
        <v>136</v>
      </c>
      <c r="B11" s="5"/>
      <c r="C11" s="5"/>
      <c r="D11" s="5"/>
      <c r="E11" s="5"/>
      <c r="F11" s="6"/>
    </row>
    <row r="12" spans="1:6" x14ac:dyDescent="0.2">
      <c r="A12" s="7"/>
      <c r="B12" s="11" t="s">
        <v>128</v>
      </c>
      <c r="C12" s="11" t="s">
        <v>129</v>
      </c>
      <c r="D12" s="11" t="s">
        <v>130</v>
      </c>
      <c r="E12" s="11" t="s">
        <v>131</v>
      </c>
      <c r="F12" s="112" t="s">
        <v>132</v>
      </c>
    </row>
    <row r="13" spans="1:6" x14ac:dyDescent="0.2">
      <c r="A13" s="7" t="s">
        <v>134</v>
      </c>
      <c r="B13" s="8">
        <v>6.6000000000000003E-2</v>
      </c>
      <c r="C13" s="8">
        <v>6.5000000000000002E-2</v>
      </c>
      <c r="D13" s="8">
        <v>2.4E-2</v>
      </c>
      <c r="E13" s="8">
        <v>2.72</v>
      </c>
      <c r="F13" s="9">
        <v>7.0000000000000001E-3</v>
      </c>
    </row>
    <row r="14" spans="1:6" x14ac:dyDescent="0.2">
      <c r="A14" s="7" t="s">
        <v>227</v>
      </c>
      <c r="B14" s="8">
        <v>1.7999999999999999E-2</v>
      </c>
      <c r="C14" s="8">
        <v>1.7000000000000001E-2</v>
      </c>
      <c r="D14" s="8">
        <v>2.1999999999999999E-2</v>
      </c>
      <c r="E14" s="8">
        <v>0.82699999999999996</v>
      </c>
      <c r="F14" s="9">
        <v>0.40799999999999997</v>
      </c>
    </row>
    <row r="15" spans="1:6" x14ac:dyDescent="0.2">
      <c r="A15" s="7" t="s">
        <v>273</v>
      </c>
      <c r="B15" s="8">
        <v>0.312</v>
      </c>
      <c r="C15" s="8">
        <v>0.29899999999999999</v>
      </c>
      <c r="D15" s="8">
        <v>4.8000000000000001E-2</v>
      </c>
      <c r="E15" s="8">
        <v>6.5220000000000002</v>
      </c>
      <c r="F15" s="9">
        <v>0</v>
      </c>
    </row>
    <row r="16" spans="1:6" x14ac:dyDescent="0.2">
      <c r="A16" s="7" t="s">
        <v>274</v>
      </c>
      <c r="B16" s="8">
        <v>0.21299999999999999</v>
      </c>
      <c r="C16" s="8">
        <v>0.214</v>
      </c>
      <c r="D16" s="8">
        <v>6.8000000000000005E-2</v>
      </c>
      <c r="E16" s="8">
        <v>3.1219999999999999</v>
      </c>
      <c r="F16" s="9">
        <v>2E-3</v>
      </c>
    </row>
    <row r="17" spans="1:6" x14ac:dyDescent="0.2">
      <c r="A17" s="7" t="s">
        <v>275</v>
      </c>
      <c r="B17" s="8">
        <v>5.8999999999999997E-2</v>
      </c>
      <c r="C17" s="8">
        <v>5.8000000000000003E-2</v>
      </c>
      <c r="D17" s="8">
        <v>7.2999999999999995E-2</v>
      </c>
      <c r="E17" s="8">
        <v>0.80600000000000005</v>
      </c>
      <c r="F17" s="9">
        <v>0.42</v>
      </c>
    </row>
    <row r="18" spans="1:6" x14ac:dyDescent="0.2">
      <c r="A18" s="7" t="s">
        <v>135</v>
      </c>
      <c r="B18" s="8">
        <v>3.2000000000000001E-2</v>
      </c>
      <c r="C18" s="8">
        <v>0.04</v>
      </c>
      <c r="D18" s="8">
        <v>3.1E-2</v>
      </c>
      <c r="E18" s="8">
        <v>1.028</v>
      </c>
      <c r="F18" s="9">
        <v>0.30399999999999999</v>
      </c>
    </row>
    <row r="19" spans="1:6" x14ac:dyDescent="0.2">
      <c r="A19" s="7" t="s">
        <v>228</v>
      </c>
      <c r="B19" s="8">
        <v>8.9999999999999993E-3</v>
      </c>
      <c r="C19" s="8">
        <v>1.2E-2</v>
      </c>
      <c r="D19" s="8">
        <v>1.7999999999999999E-2</v>
      </c>
      <c r="E19" s="8">
        <v>0.49399999999999999</v>
      </c>
      <c r="F19" s="9">
        <v>0.622</v>
      </c>
    </row>
    <row r="20" spans="1:6" x14ac:dyDescent="0.2">
      <c r="A20" s="7" t="s">
        <v>276</v>
      </c>
      <c r="B20" s="8">
        <v>0.15</v>
      </c>
      <c r="C20" s="8">
        <v>0.184</v>
      </c>
      <c r="D20" s="8">
        <v>0.13</v>
      </c>
      <c r="E20" s="8">
        <v>1.151</v>
      </c>
      <c r="F20" s="9">
        <v>0.25</v>
      </c>
    </row>
    <row r="21" spans="1:6" x14ac:dyDescent="0.2">
      <c r="A21" s="7" t="s">
        <v>231</v>
      </c>
      <c r="B21" s="8">
        <v>-0.02</v>
      </c>
      <c r="C21" s="8">
        <v>-1.6E-2</v>
      </c>
      <c r="D21" s="8">
        <v>2.5000000000000001E-2</v>
      </c>
      <c r="E21" s="8">
        <v>0.79800000000000004</v>
      </c>
      <c r="F21" s="9">
        <v>0.42499999999999999</v>
      </c>
    </row>
    <row r="22" spans="1:6" x14ac:dyDescent="0.2">
      <c r="A22" s="7" t="s">
        <v>232</v>
      </c>
      <c r="B22" s="8">
        <v>-5.0000000000000001E-3</v>
      </c>
      <c r="C22" s="8">
        <v>-4.0000000000000001E-3</v>
      </c>
      <c r="D22" s="8">
        <v>1.2E-2</v>
      </c>
      <c r="E22" s="8">
        <v>0.46500000000000002</v>
      </c>
      <c r="F22" s="9">
        <v>0.64200000000000002</v>
      </c>
    </row>
    <row r="23" spans="1:6" ht="16" thickBot="1" x14ac:dyDescent="0.25">
      <c r="A23" s="12" t="s">
        <v>277</v>
      </c>
      <c r="B23" s="13">
        <v>-9.2999999999999999E-2</v>
      </c>
      <c r="C23" s="13">
        <v>-7.3999999999999996E-2</v>
      </c>
      <c r="D23" s="13">
        <v>0.113</v>
      </c>
      <c r="E23" s="13">
        <v>0.82399999999999995</v>
      </c>
      <c r="F23" s="14">
        <v>0.41</v>
      </c>
    </row>
    <row r="24" spans="1:6" ht="16" thickBot="1" x14ac:dyDescent="0.25"/>
    <row r="25" spans="1:6" ht="16" x14ac:dyDescent="0.2">
      <c r="A25" s="118" t="s">
        <v>154</v>
      </c>
      <c r="B25" s="115"/>
      <c r="C25" s="115"/>
      <c r="D25" s="115"/>
      <c r="E25" s="115"/>
      <c r="F25" s="116"/>
    </row>
    <row r="26" spans="1:6" x14ac:dyDescent="0.2">
      <c r="A26" s="50"/>
      <c r="B26" s="119" t="s">
        <v>128</v>
      </c>
      <c r="C26" s="119" t="s">
        <v>129</v>
      </c>
      <c r="D26" s="119" t="s">
        <v>130</v>
      </c>
      <c r="E26" s="119" t="s">
        <v>131</v>
      </c>
      <c r="F26" s="120" t="s">
        <v>132</v>
      </c>
    </row>
    <row r="27" spans="1:6" x14ac:dyDescent="0.2">
      <c r="A27" s="50" t="s">
        <v>137</v>
      </c>
      <c r="B27" s="51">
        <v>-0.63800000000000001</v>
      </c>
      <c r="C27" s="51">
        <v>-0.40600000000000003</v>
      </c>
      <c r="D27" s="51">
        <v>0.32800000000000001</v>
      </c>
      <c r="E27" s="51">
        <v>1.944</v>
      </c>
      <c r="F27" s="52">
        <v>5.1999999999999998E-2</v>
      </c>
    </row>
    <row r="28" spans="1:6" x14ac:dyDescent="0.2">
      <c r="A28" s="50" t="s">
        <v>138</v>
      </c>
      <c r="B28" s="51">
        <v>0.42299999999999999</v>
      </c>
      <c r="C28" s="51">
        <v>0.25700000000000001</v>
      </c>
      <c r="D28" s="51">
        <v>0.28299999999999997</v>
      </c>
      <c r="E28" s="51">
        <v>1.496</v>
      </c>
      <c r="F28" s="52">
        <v>0.13500000000000001</v>
      </c>
    </row>
    <row r="29" spans="1:6" x14ac:dyDescent="0.2">
      <c r="A29" s="50" t="s">
        <v>139</v>
      </c>
      <c r="B29" s="51">
        <v>0.26700000000000002</v>
      </c>
      <c r="C29" s="51">
        <v>0.154</v>
      </c>
      <c r="D29" s="51">
        <v>0.27100000000000002</v>
      </c>
      <c r="E29" s="51">
        <v>0.98799999999999999</v>
      </c>
      <c r="F29" s="52">
        <v>0.32300000000000001</v>
      </c>
    </row>
    <row r="30" spans="1:6" x14ac:dyDescent="0.2">
      <c r="A30" s="50" t="s">
        <v>140</v>
      </c>
      <c r="B30" s="51">
        <v>-5.3999999999999999E-2</v>
      </c>
      <c r="C30" s="51">
        <v>-2.8000000000000001E-2</v>
      </c>
      <c r="D30" s="51">
        <v>0.18099999999999999</v>
      </c>
      <c r="E30" s="51">
        <v>0.29899999999999999</v>
      </c>
      <c r="F30" s="52">
        <v>0.76500000000000001</v>
      </c>
    </row>
    <row r="31" spans="1:6" x14ac:dyDescent="0.2">
      <c r="A31" s="50" t="s">
        <v>141</v>
      </c>
      <c r="B31" s="51">
        <v>-0.114</v>
      </c>
      <c r="C31" s="51">
        <v>-6.0999999999999999E-2</v>
      </c>
      <c r="D31" s="51">
        <v>0.24199999999999999</v>
      </c>
      <c r="E31" s="51">
        <v>0.47399999999999998</v>
      </c>
      <c r="F31" s="52">
        <v>0.63600000000000001</v>
      </c>
    </row>
    <row r="32" spans="1:6" x14ac:dyDescent="0.2">
      <c r="A32" s="50" t="s">
        <v>142</v>
      </c>
      <c r="B32" s="51">
        <v>-0.18099999999999999</v>
      </c>
      <c r="C32" s="51">
        <v>-7.5999999999999998E-2</v>
      </c>
      <c r="D32" s="51">
        <v>0.222</v>
      </c>
      <c r="E32" s="51">
        <v>0.81699999999999995</v>
      </c>
      <c r="F32" s="52">
        <v>0.41399999999999998</v>
      </c>
    </row>
    <row r="33" spans="1:6" x14ac:dyDescent="0.2">
      <c r="A33" s="50" t="s">
        <v>143</v>
      </c>
      <c r="B33" s="51">
        <v>0.24299999999999999</v>
      </c>
      <c r="C33" s="51">
        <v>0.17399999999999999</v>
      </c>
      <c r="D33" s="51">
        <v>0.157</v>
      </c>
      <c r="E33" s="51">
        <v>1.55</v>
      </c>
      <c r="F33" s="52">
        <v>0.121</v>
      </c>
    </row>
    <row r="34" spans="1:6" x14ac:dyDescent="0.2">
      <c r="A34" s="50" t="s">
        <v>233</v>
      </c>
      <c r="B34" s="51">
        <v>-0.60799999999999998</v>
      </c>
      <c r="C34" s="51">
        <v>-0.122</v>
      </c>
      <c r="D34" s="51">
        <v>0.49299999999999999</v>
      </c>
      <c r="E34" s="51">
        <v>1.232</v>
      </c>
      <c r="F34" s="52">
        <v>0.218</v>
      </c>
    </row>
    <row r="35" spans="1:6" x14ac:dyDescent="0.2">
      <c r="A35" s="50" t="s">
        <v>234</v>
      </c>
      <c r="B35" s="51">
        <v>1.0999999999999999E-2</v>
      </c>
      <c r="C35" s="51">
        <v>7.0000000000000001E-3</v>
      </c>
      <c r="D35" s="51">
        <v>0.42899999999999999</v>
      </c>
      <c r="E35" s="51">
        <v>2.5000000000000001E-2</v>
      </c>
      <c r="F35" s="52">
        <v>0.98</v>
      </c>
    </row>
    <row r="36" spans="1:6" x14ac:dyDescent="0.2">
      <c r="A36" s="50" t="s">
        <v>235</v>
      </c>
      <c r="B36" s="51">
        <v>0.185</v>
      </c>
      <c r="C36" s="51">
        <v>5.0999999999999997E-2</v>
      </c>
      <c r="D36" s="51">
        <v>0.45400000000000001</v>
      </c>
      <c r="E36" s="51">
        <v>0.40899999999999997</v>
      </c>
      <c r="F36" s="52">
        <v>0.68300000000000005</v>
      </c>
    </row>
    <row r="37" spans="1:6" x14ac:dyDescent="0.2">
      <c r="A37" s="50" t="s">
        <v>236</v>
      </c>
      <c r="B37" s="51">
        <v>-0.20100000000000001</v>
      </c>
      <c r="C37" s="51">
        <v>-0.22800000000000001</v>
      </c>
      <c r="D37" s="51">
        <v>0.39700000000000002</v>
      </c>
      <c r="E37" s="51">
        <v>0.50700000000000001</v>
      </c>
      <c r="F37" s="52">
        <v>0.61199999999999999</v>
      </c>
    </row>
    <row r="38" spans="1:6" x14ac:dyDescent="0.2">
      <c r="A38" s="50" t="s">
        <v>237</v>
      </c>
      <c r="B38" s="51">
        <v>0.83</v>
      </c>
      <c r="C38" s="51">
        <v>0.47299999999999998</v>
      </c>
      <c r="D38" s="51">
        <v>0.377</v>
      </c>
      <c r="E38" s="51">
        <v>2.2010000000000001</v>
      </c>
      <c r="F38" s="52">
        <v>2.8000000000000001E-2</v>
      </c>
    </row>
    <row r="39" spans="1:6" x14ac:dyDescent="0.2">
      <c r="A39" s="50" t="s">
        <v>144</v>
      </c>
      <c r="B39" s="51">
        <v>0.26400000000000001</v>
      </c>
      <c r="C39" s="51">
        <v>0.14000000000000001</v>
      </c>
      <c r="D39" s="51">
        <v>0.30599999999999999</v>
      </c>
      <c r="E39" s="51">
        <v>0.86299999999999999</v>
      </c>
      <c r="F39" s="52">
        <v>0.38800000000000001</v>
      </c>
    </row>
    <row r="40" spans="1:6" x14ac:dyDescent="0.2">
      <c r="A40" s="50" t="s">
        <v>145</v>
      </c>
      <c r="B40" s="51">
        <v>2.3E-2</v>
      </c>
      <c r="C40" s="51">
        <v>4.1000000000000002E-2</v>
      </c>
      <c r="D40" s="51">
        <v>0.23400000000000001</v>
      </c>
      <c r="E40" s="51">
        <v>0.1</v>
      </c>
      <c r="F40" s="52">
        <v>0.92</v>
      </c>
    </row>
    <row r="41" spans="1:6" x14ac:dyDescent="0.2">
      <c r="A41" s="50" t="s">
        <v>146</v>
      </c>
      <c r="B41" s="51">
        <v>-0.18099999999999999</v>
      </c>
      <c r="C41" s="51">
        <v>-0.10100000000000001</v>
      </c>
      <c r="D41" s="51">
        <v>0.18</v>
      </c>
      <c r="E41" s="51">
        <v>1.006</v>
      </c>
      <c r="F41" s="52">
        <v>0.315</v>
      </c>
    </row>
    <row r="42" spans="1:6" x14ac:dyDescent="0.2">
      <c r="A42" s="50" t="s">
        <v>147</v>
      </c>
      <c r="B42" s="51">
        <v>0.1</v>
      </c>
      <c r="C42" s="51">
        <v>8.1000000000000003E-2</v>
      </c>
      <c r="D42" s="51">
        <v>0.193</v>
      </c>
      <c r="E42" s="51">
        <v>0.52100000000000002</v>
      </c>
      <c r="F42" s="52">
        <v>0.60299999999999998</v>
      </c>
    </row>
    <row r="43" spans="1:6" x14ac:dyDescent="0.2">
      <c r="A43" s="50" t="s">
        <v>148</v>
      </c>
      <c r="B43" s="51">
        <v>-6.6000000000000003E-2</v>
      </c>
      <c r="C43" s="51">
        <v>-1.7999999999999999E-2</v>
      </c>
      <c r="D43" s="51">
        <v>0.14799999999999999</v>
      </c>
      <c r="E43" s="51">
        <v>0.44700000000000001</v>
      </c>
      <c r="F43" s="52">
        <v>0.65500000000000003</v>
      </c>
    </row>
    <row r="44" spans="1:6" x14ac:dyDescent="0.2">
      <c r="A44" s="50" t="s">
        <v>149</v>
      </c>
      <c r="B44" s="51">
        <v>-0.27800000000000002</v>
      </c>
      <c r="C44" s="51">
        <v>-0.185</v>
      </c>
      <c r="D44" s="51">
        <v>0.27300000000000002</v>
      </c>
      <c r="E44" s="51">
        <v>1.0189999999999999</v>
      </c>
      <c r="F44" s="52">
        <v>0.308</v>
      </c>
    </row>
    <row r="45" spans="1:6" x14ac:dyDescent="0.2">
      <c r="A45" s="50" t="s">
        <v>150</v>
      </c>
      <c r="B45" s="51">
        <v>0.85199999999999998</v>
      </c>
      <c r="C45" s="51">
        <v>0.85</v>
      </c>
      <c r="D45" s="51">
        <v>3.5000000000000003E-2</v>
      </c>
      <c r="E45" s="51">
        <v>24.257999999999999</v>
      </c>
      <c r="F45" s="52">
        <v>0</v>
      </c>
    </row>
    <row r="46" spans="1:6" x14ac:dyDescent="0.2">
      <c r="A46" s="50" t="s">
        <v>151</v>
      </c>
      <c r="B46" s="51">
        <v>0.85799999999999998</v>
      </c>
      <c r="C46" s="51">
        <v>0.85699999999999998</v>
      </c>
      <c r="D46" s="51">
        <v>3.1E-2</v>
      </c>
      <c r="E46" s="51">
        <v>28.081</v>
      </c>
      <c r="F46" s="52">
        <v>0</v>
      </c>
    </row>
    <row r="47" spans="1:6" x14ac:dyDescent="0.2">
      <c r="A47" s="50" t="s">
        <v>152</v>
      </c>
      <c r="B47" s="51">
        <v>0.314</v>
      </c>
      <c r="C47" s="51">
        <v>0.23100000000000001</v>
      </c>
      <c r="D47" s="51">
        <v>0.20799999999999999</v>
      </c>
      <c r="E47" s="51">
        <v>1.5109999999999999</v>
      </c>
      <c r="F47" s="52">
        <v>0.13100000000000001</v>
      </c>
    </row>
    <row r="48" spans="1:6" ht="16" thickBot="1" x14ac:dyDescent="0.25">
      <c r="A48" s="117" t="s">
        <v>153</v>
      </c>
      <c r="B48" s="57">
        <v>0.50600000000000001</v>
      </c>
      <c r="C48" s="57">
        <v>0.36299999999999999</v>
      </c>
      <c r="D48" s="57">
        <v>0.23599999999999999</v>
      </c>
      <c r="E48" s="57">
        <v>2.141</v>
      </c>
      <c r="F48" s="58">
        <v>3.2000000000000001E-2</v>
      </c>
    </row>
    <row r="49" spans="1:6" ht="16" thickBot="1" x14ac:dyDescent="0.25"/>
    <row r="50" spans="1:6" ht="16" x14ac:dyDescent="0.2">
      <c r="A50" s="113" t="s">
        <v>159</v>
      </c>
      <c r="B50" s="15"/>
      <c r="C50" s="15"/>
      <c r="D50" s="15"/>
      <c r="E50" s="15"/>
      <c r="F50" s="16"/>
    </row>
    <row r="51" spans="1:6" x14ac:dyDescent="0.2">
      <c r="A51" s="17"/>
      <c r="B51" s="21" t="s">
        <v>128</v>
      </c>
      <c r="C51" s="21" t="s">
        <v>129</v>
      </c>
      <c r="D51" s="21" t="s">
        <v>130</v>
      </c>
      <c r="E51" s="21" t="s">
        <v>131</v>
      </c>
      <c r="F51" s="93" t="s">
        <v>132</v>
      </c>
    </row>
    <row r="52" spans="1:6" x14ac:dyDescent="0.2">
      <c r="A52" s="17" t="s">
        <v>155</v>
      </c>
      <c r="B52" s="18">
        <v>1</v>
      </c>
      <c r="C52" s="18">
        <v>1</v>
      </c>
      <c r="D52" s="18">
        <v>0</v>
      </c>
      <c r="E52" s="18"/>
      <c r="F52" s="19"/>
    </row>
    <row r="53" spans="1:6" x14ac:dyDescent="0.2">
      <c r="A53" s="17" t="s">
        <v>156</v>
      </c>
      <c r="B53" s="18">
        <v>0.73099999999999998</v>
      </c>
      <c r="C53" s="18">
        <v>0.72899999999999998</v>
      </c>
      <c r="D53" s="18">
        <v>2.5999999999999999E-2</v>
      </c>
      <c r="E53" s="18">
        <v>28.568000000000001</v>
      </c>
      <c r="F53" s="19">
        <v>0</v>
      </c>
    </row>
    <row r="54" spans="1:6" x14ac:dyDescent="0.2">
      <c r="A54" s="17" t="s">
        <v>164</v>
      </c>
      <c r="B54" s="18">
        <v>1</v>
      </c>
      <c r="C54" s="18">
        <v>1</v>
      </c>
      <c r="D54" s="18">
        <v>0</v>
      </c>
      <c r="E54" s="18"/>
      <c r="F54" s="19"/>
    </row>
    <row r="55" spans="1:6" x14ac:dyDescent="0.2">
      <c r="A55" s="17" t="s">
        <v>272</v>
      </c>
      <c r="B55" s="18">
        <v>1</v>
      </c>
      <c r="C55" s="18">
        <v>1</v>
      </c>
      <c r="D55" s="18">
        <v>0</v>
      </c>
      <c r="E55" s="18"/>
      <c r="F55" s="19"/>
    </row>
    <row r="56" spans="1:6" x14ac:dyDescent="0.2">
      <c r="A56" s="17" t="s">
        <v>157</v>
      </c>
      <c r="B56" s="18">
        <v>8.7999999999999995E-2</v>
      </c>
      <c r="C56" s="18" t="s">
        <v>158</v>
      </c>
      <c r="D56" s="18" t="s">
        <v>158</v>
      </c>
      <c r="E56" s="18"/>
      <c r="F56" s="19"/>
    </row>
    <row r="57" spans="1:6" ht="16" thickBot="1" x14ac:dyDescent="0.25">
      <c r="A57" s="23" t="s">
        <v>238</v>
      </c>
      <c r="B57" s="24">
        <v>0.22700000000000001</v>
      </c>
      <c r="C57" s="24">
        <v>0.245</v>
      </c>
      <c r="D57" s="24">
        <v>1.4999999999999999E-2</v>
      </c>
      <c r="E57" s="24">
        <v>15.609</v>
      </c>
      <c r="F57" s="25">
        <v>0</v>
      </c>
    </row>
    <row r="58" spans="1:6" ht="16" thickBot="1" x14ac:dyDescent="0.25"/>
    <row r="59" spans="1:6" ht="16" x14ac:dyDescent="0.2">
      <c r="A59" s="121" t="s">
        <v>160</v>
      </c>
      <c r="B59" s="122"/>
      <c r="C59" s="122"/>
      <c r="D59" s="122"/>
      <c r="E59" s="122"/>
      <c r="F59" s="123"/>
    </row>
    <row r="60" spans="1:6" x14ac:dyDescent="0.2">
      <c r="A60" s="62"/>
      <c r="B60" s="124" t="s">
        <v>128</v>
      </c>
      <c r="C60" s="124" t="s">
        <v>129</v>
      </c>
      <c r="D60" s="124" t="s">
        <v>130</v>
      </c>
      <c r="E60" s="124" t="s">
        <v>131</v>
      </c>
      <c r="F60" s="125" t="s">
        <v>132</v>
      </c>
    </row>
    <row r="61" spans="1:6" x14ac:dyDescent="0.2">
      <c r="A61" s="62" t="s">
        <v>155</v>
      </c>
      <c r="B61" s="63">
        <v>1</v>
      </c>
      <c r="C61" s="63">
        <v>1</v>
      </c>
      <c r="D61" s="63">
        <v>0</v>
      </c>
      <c r="E61" s="63"/>
      <c r="F61" s="64"/>
    </row>
    <row r="62" spans="1:6" x14ac:dyDescent="0.2">
      <c r="A62" s="62" t="s">
        <v>156</v>
      </c>
      <c r="B62" s="63">
        <v>0.84499999999999997</v>
      </c>
      <c r="C62" s="63">
        <v>0.84299999999999997</v>
      </c>
      <c r="D62" s="63">
        <v>1.7000000000000001E-2</v>
      </c>
      <c r="E62" s="63">
        <v>48.85</v>
      </c>
      <c r="F62" s="172">
        <v>0</v>
      </c>
    </row>
    <row r="63" spans="1:6" x14ac:dyDescent="0.2">
      <c r="A63" s="62" t="s">
        <v>164</v>
      </c>
      <c r="B63" s="63">
        <v>1</v>
      </c>
      <c r="C63" s="63">
        <v>1</v>
      </c>
      <c r="D63" s="63">
        <v>0</v>
      </c>
      <c r="E63" s="63"/>
      <c r="F63" s="64"/>
    </row>
    <row r="64" spans="1:6" x14ac:dyDescent="0.2">
      <c r="A64" s="62" t="s">
        <v>272</v>
      </c>
      <c r="B64" s="63">
        <v>1</v>
      </c>
      <c r="C64" s="63">
        <v>1</v>
      </c>
      <c r="D64" s="63">
        <v>0</v>
      </c>
      <c r="E64" s="63"/>
      <c r="F64" s="64"/>
    </row>
    <row r="65" spans="1:6" x14ac:dyDescent="0.2">
      <c r="A65" s="62" t="s">
        <v>157</v>
      </c>
      <c r="B65" s="63">
        <v>2.8000000000000001E-2</v>
      </c>
      <c r="C65" s="63" t="s">
        <v>158</v>
      </c>
      <c r="D65" s="63" t="s">
        <v>158</v>
      </c>
      <c r="E65" s="63"/>
      <c r="F65" s="64"/>
    </row>
    <row r="66" spans="1:6" ht="16" thickBot="1" x14ac:dyDescent="0.25">
      <c r="A66" s="67" t="s">
        <v>238</v>
      </c>
      <c r="B66" s="68">
        <v>1.2E-2</v>
      </c>
      <c r="C66" s="68">
        <v>1.2E-2</v>
      </c>
      <c r="D66" s="68">
        <v>1.2E-2</v>
      </c>
      <c r="E66" s="68">
        <v>0.98</v>
      </c>
      <c r="F66" s="69">
        <v>0.32700000000000001</v>
      </c>
    </row>
    <row r="67" spans="1:6" ht="16" thickBot="1" x14ac:dyDescent="0.25"/>
    <row r="68" spans="1:6" ht="16" x14ac:dyDescent="0.2">
      <c r="A68" s="70" t="s">
        <v>162</v>
      </c>
      <c r="B68" s="26"/>
      <c r="C68" s="26"/>
      <c r="D68" s="26"/>
      <c r="E68" s="26"/>
      <c r="F68" s="27"/>
    </row>
    <row r="69" spans="1:6" x14ac:dyDescent="0.2">
      <c r="A69" s="28"/>
      <c r="B69" s="32" t="s">
        <v>128</v>
      </c>
      <c r="C69" s="32" t="s">
        <v>129</v>
      </c>
      <c r="D69" s="32" t="s">
        <v>130</v>
      </c>
      <c r="E69" s="32" t="s">
        <v>131</v>
      </c>
      <c r="F69" s="95" t="s">
        <v>132</v>
      </c>
    </row>
    <row r="70" spans="1:6" x14ac:dyDescent="0.2">
      <c r="A70" s="28" t="s">
        <v>134</v>
      </c>
      <c r="B70" s="29">
        <v>0.20899999999999999</v>
      </c>
      <c r="C70" s="29">
        <v>0.20899999999999999</v>
      </c>
      <c r="D70" s="29">
        <v>5.2999999999999999E-2</v>
      </c>
      <c r="E70" s="29">
        <v>3.952</v>
      </c>
      <c r="F70" s="30">
        <v>0</v>
      </c>
    </row>
    <row r="71" spans="1:6" x14ac:dyDescent="0.2">
      <c r="A71" s="28" t="s">
        <v>229</v>
      </c>
      <c r="B71" s="29">
        <v>-0.10100000000000001</v>
      </c>
      <c r="C71" s="29">
        <v>-9.9000000000000005E-2</v>
      </c>
      <c r="D71" s="29">
        <v>8.6999999999999994E-2</v>
      </c>
      <c r="E71" s="29">
        <v>1.159</v>
      </c>
      <c r="F71" s="30">
        <v>0.246</v>
      </c>
    </row>
    <row r="72" spans="1:6" x14ac:dyDescent="0.2">
      <c r="A72" s="28" t="s">
        <v>230</v>
      </c>
      <c r="B72" s="29">
        <v>4.2999999999999997E-2</v>
      </c>
      <c r="C72" s="29">
        <v>4.1000000000000002E-2</v>
      </c>
      <c r="D72" s="29">
        <v>7.1999999999999995E-2</v>
      </c>
      <c r="E72" s="29">
        <v>0.60099999999999998</v>
      </c>
      <c r="F72" s="30">
        <v>0.54800000000000004</v>
      </c>
    </row>
    <row r="73" spans="1:6" x14ac:dyDescent="0.2">
      <c r="A73" s="28" t="s">
        <v>274</v>
      </c>
      <c r="B73" s="29">
        <v>0.21299999999999999</v>
      </c>
      <c r="C73" s="29">
        <v>0.214</v>
      </c>
      <c r="D73" s="29">
        <v>6.8000000000000005E-2</v>
      </c>
      <c r="E73" s="29">
        <v>3.1219999999999999</v>
      </c>
      <c r="F73" s="30">
        <v>2E-3</v>
      </c>
    </row>
    <row r="74" spans="1:6" x14ac:dyDescent="0.2">
      <c r="A74" s="28" t="s">
        <v>278</v>
      </c>
      <c r="B74" s="29">
        <v>0.35499999999999998</v>
      </c>
      <c r="C74" s="29">
        <v>0.35699999999999998</v>
      </c>
      <c r="D74" s="29">
        <v>5.0999999999999997E-2</v>
      </c>
      <c r="E74" s="29">
        <v>6.9290000000000003</v>
      </c>
      <c r="F74" s="30">
        <v>0</v>
      </c>
    </row>
    <row r="75" spans="1:6" x14ac:dyDescent="0.2">
      <c r="A75" s="28" t="s">
        <v>275</v>
      </c>
      <c r="B75" s="29">
        <v>5.8999999999999997E-2</v>
      </c>
      <c r="C75" s="29">
        <v>5.8000000000000003E-2</v>
      </c>
      <c r="D75" s="29">
        <v>7.2999999999999995E-2</v>
      </c>
      <c r="E75" s="29">
        <v>0.80600000000000005</v>
      </c>
      <c r="F75" s="30">
        <v>0.42</v>
      </c>
    </row>
    <row r="76" spans="1:6" x14ac:dyDescent="0.2">
      <c r="A76" s="28" t="s">
        <v>135</v>
      </c>
      <c r="B76" s="29">
        <v>0.13300000000000001</v>
      </c>
      <c r="C76" s="29">
        <v>9.5000000000000001E-2</v>
      </c>
      <c r="D76" s="29">
        <v>9.9000000000000005E-2</v>
      </c>
      <c r="E76" s="29">
        <v>1.347</v>
      </c>
      <c r="F76" s="30">
        <v>0.17799999999999999</v>
      </c>
    </row>
    <row r="77" spans="1:6" x14ac:dyDescent="0.2">
      <c r="A77" s="28" t="s">
        <v>161</v>
      </c>
      <c r="B77" s="29">
        <v>0.29199999999999998</v>
      </c>
      <c r="C77" s="29">
        <v>0.21099999999999999</v>
      </c>
      <c r="D77" s="29">
        <v>0.17199999999999999</v>
      </c>
      <c r="E77" s="29">
        <v>1.7</v>
      </c>
      <c r="F77" s="30">
        <v>8.8999999999999996E-2</v>
      </c>
    </row>
    <row r="78" spans="1:6" x14ac:dyDescent="0.2">
      <c r="A78" s="28" t="s">
        <v>228</v>
      </c>
      <c r="B78" s="29">
        <v>0.19600000000000001</v>
      </c>
      <c r="C78" s="29">
        <v>0.12</v>
      </c>
      <c r="D78" s="29">
        <v>9.8000000000000004E-2</v>
      </c>
      <c r="E78" s="29">
        <v>1.9950000000000001</v>
      </c>
      <c r="F78" s="30">
        <v>4.5999999999999999E-2</v>
      </c>
    </row>
    <row r="79" spans="1:6" x14ac:dyDescent="0.2">
      <c r="A79" s="28" t="s">
        <v>276</v>
      </c>
      <c r="B79" s="29">
        <v>0.247</v>
      </c>
      <c r="C79" s="29">
        <v>0.25600000000000001</v>
      </c>
      <c r="D79" s="29">
        <v>0.17399999999999999</v>
      </c>
      <c r="E79" s="29">
        <v>1.421</v>
      </c>
      <c r="F79" s="30">
        <v>0.155</v>
      </c>
    </row>
    <row r="80" spans="1:6" x14ac:dyDescent="0.2">
      <c r="A80" s="28" t="s">
        <v>231</v>
      </c>
      <c r="B80" s="29">
        <v>-4.1000000000000002E-2</v>
      </c>
      <c r="C80" s="29">
        <v>-2.5000000000000001E-2</v>
      </c>
      <c r="D80" s="29">
        <v>8.2000000000000003E-2</v>
      </c>
      <c r="E80" s="29">
        <v>0.50600000000000001</v>
      </c>
      <c r="F80" s="30">
        <v>0.61299999999999999</v>
      </c>
    </row>
    <row r="81" spans="1:6" x14ac:dyDescent="0.2">
      <c r="A81" s="28" t="s">
        <v>239</v>
      </c>
      <c r="B81" s="29">
        <v>0</v>
      </c>
      <c r="C81" s="29">
        <v>-3.3000000000000002E-2</v>
      </c>
      <c r="D81" s="29">
        <v>7.0000000000000007E-2</v>
      </c>
      <c r="E81" s="29">
        <v>0</v>
      </c>
      <c r="F81" s="30">
        <v>1</v>
      </c>
    </row>
    <row r="82" spans="1:6" x14ac:dyDescent="0.2">
      <c r="A82" s="28" t="s">
        <v>232</v>
      </c>
      <c r="B82" s="29">
        <v>-3.3000000000000002E-2</v>
      </c>
      <c r="C82" s="29">
        <v>-1.0999999999999999E-2</v>
      </c>
      <c r="D82" s="29">
        <v>8.2000000000000003E-2</v>
      </c>
      <c r="E82" s="29">
        <v>0.40400000000000003</v>
      </c>
      <c r="F82" s="30">
        <v>0.68600000000000005</v>
      </c>
    </row>
    <row r="83" spans="1:6" x14ac:dyDescent="0.2">
      <c r="A83" s="28" t="s">
        <v>277</v>
      </c>
      <c r="B83" s="29">
        <v>-0.10299999999999999</v>
      </c>
      <c r="C83" s="29">
        <v>-9.6000000000000002E-2</v>
      </c>
      <c r="D83" s="29">
        <v>0.13100000000000001</v>
      </c>
      <c r="E83" s="29">
        <v>0.78800000000000003</v>
      </c>
      <c r="F83" s="30">
        <v>0.43099999999999999</v>
      </c>
    </row>
    <row r="84" spans="1:6" ht="16" thickBot="1" x14ac:dyDescent="0.25">
      <c r="A84" s="33" t="s">
        <v>240</v>
      </c>
      <c r="B84" s="34">
        <v>-6.5000000000000002E-2</v>
      </c>
      <c r="C84" s="34">
        <v>-4.9000000000000002E-2</v>
      </c>
      <c r="D84" s="34">
        <v>0.107</v>
      </c>
      <c r="E84" s="34">
        <v>0.60799999999999998</v>
      </c>
      <c r="F84" s="35">
        <v>0.54300000000000004</v>
      </c>
    </row>
  </sheetData>
  <customSheetViews>
    <customSheetView guid="{23D2DACE-FD8F-C54F-9199-5E0290BA873B}" scale="84" topLeftCell="A40">
      <selection activeCell="C45" sqref="C45"/>
      <pageMargins left="0.7" right="0.7" top="0.75" bottom="0.75" header="0.3" footer="0.3"/>
      <pageSetup paperSize="9" orientation="portrait" horizontalDpi="4294967293" verticalDpi="0" r:id="rId1"/>
    </customSheetView>
  </customSheetViews>
  <pageMargins left="0.7" right="0.7" top="0.75" bottom="0.75" header="0.3" footer="0.3"/>
  <pageSetup paperSize="9" orientation="portrait" horizontalDpi="4294967293" verticalDpi="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FD66A-D833-4D85-A31C-A0935241750B}">
  <dimension ref="A1"/>
  <sheetViews>
    <sheetView topLeftCell="A13" workbookViewId="0">
      <selection activeCell="A4" sqref="A4"/>
    </sheetView>
  </sheetViews>
  <sheetFormatPr baseColWidth="10" defaultColWidth="8.83203125" defaultRowHeight="15" x14ac:dyDescent="0.2"/>
  <sheetData>
    <row r="1" spans="1:1" ht="21" x14ac:dyDescent="0.25">
      <c r="A1" s="3" t="s">
        <v>225</v>
      </c>
    </row>
  </sheetData>
  <customSheetViews>
    <customSheetView guid="{23D2DACE-FD8F-C54F-9199-5E0290BA873B}" topLeftCell="A13">
      <selection activeCell="A4" sqref="A4"/>
      <pageMargins left="0.7" right="0.7" top="0.75" bottom="0.75" header="0.3" footer="0.3"/>
    </customSheetView>
  </customSheetView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9</vt:i4>
      </vt:variant>
    </vt:vector>
  </HeadingPairs>
  <TitlesOfParts>
    <vt:vector size="9" baseType="lpstr">
      <vt:lpstr>Overview</vt:lpstr>
      <vt:lpstr>Table 1</vt:lpstr>
      <vt:lpstr>Table 2</vt:lpstr>
      <vt:lpstr>Table 3</vt:lpstr>
      <vt:lpstr>Table 4</vt:lpstr>
      <vt:lpstr>Table 5</vt:lpstr>
      <vt:lpstr>Table 6</vt:lpstr>
      <vt:lpstr>Table 7</vt:lpstr>
      <vt:lpstr>Figure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Marios Papageorgiou</dc:creator>
  <cp:lastModifiedBy>Fabrizio</cp:lastModifiedBy>
  <dcterms:created xsi:type="dcterms:W3CDTF">2020-11-27T20:46:40Z</dcterms:created>
  <dcterms:modified xsi:type="dcterms:W3CDTF">2022-03-08T12:22:25Z</dcterms:modified>
</cp:coreProperties>
</file>